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16276_1" localSheetId="0">Sheet1!$B$1:$J$141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" l="1"/>
  <c r="F142" i="1"/>
  <c r="E142" i="1"/>
  <c r="D142" i="1"/>
  <c r="C142" i="1"/>
  <c r="B142" i="1"/>
  <c r="L11" i="1"/>
  <c r="L10" i="1"/>
  <c r="L9" i="1"/>
  <c r="L8" i="1"/>
  <c r="L7" i="1"/>
  <c r="M7" i="1" l="1"/>
  <c r="N7" i="1" s="1"/>
  <c r="O7" i="1" s="1"/>
  <c r="P7" i="1" s="1"/>
  <c r="Q7" i="1" s="1"/>
  <c r="R7" i="1" s="1"/>
  <c r="M8" i="1"/>
  <c r="N8" i="1" s="1"/>
  <c r="O8" i="1" s="1"/>
  <c r="P8" i="1" s="1"/>
  <c r="Q8" i="1" s="1"/>
  <c r="R8" i="1" s="1"/>
  <c r="M9" i="1"/>
  <c r="N9" i="1" s="1"/>
  <c r="O9" i="1" s="1"/>
  <c r="P9" i="1" s="1"/>
  <c r="Q9" i="1" s="1"/>
  <c r="R9" i="1" s="1"/>
  <c r="M10" i="1"/>
  <c r="N10" i="1" s="1"/>
  <c r="O10" i="1" s="1"/>
  <c r="P10" i="1" s="1"/>
  <c r="Q10" i="1" s="1"/>
  <c r="R10" i="1" s="1"/>
  <c r="M11" i="1"/>
  <c r="N11" i="1" s="1"/>
  <c r="O11" i="1" s="1"/>
  <c r="P11" i="1" s="1"/>
  <c r="Q11" i="1" s="1"/>
  <c r="R11" i="1" s="1"/>
  <c r="S7" i="1" l="1"/>
  <c r="S10" i="1"/>
  <c r="S9" i="1"/>
  <c r="S11" i="1"/>
  <c r="S8" i="1"/>
</calcChain>
</file>

<file path=xl/connections.xml><?xml version="1.0" encoding="utf-8"?>
<connections xmlns="http://schemas.openxmlformats.org/spreadsheetml/2006/main">
  <connection id="1" name="16276(1)1" type="6" refreshedVersion="6" background="1" saveData="1">
    <textPr codePage="850" sourceFile="C:\Users\PRINCIPAL\Desktop\16276(1).TXT" delimited="0">
      <textFields count="15">
        <textField/>
        <textField position="29"/>
        <textField position="31"/>
        <textField position="35"/>
        <textField position="41"/>
        <textField position="81"/>
        <textField position="84"/>
        <textField position="93"/>
        <textField position="104"/>
        <textField position="107"/>
        <textField position="115"/>
        <textField position="119"/>
        <textField position="124"/>
        <textField position="130"/>
        <textField position="134"/>
      </textFields>
    </textPr>
  </connection>
</connections>
</file>

<file path=xl/sharedStrings.xml><?xml version="1.0" encoding="utf-8"?>
<sst xmlns="http://schemas.openxmlformats.org/spreadsheetml/2006/main" count="168" uniqueCount="164">
  <si>
    <t>X Result - 2019</t>
  </si>
  <si>
    <t>S.No.</t>
  </si>
  <si>
    <t>Name with Roll No.</t>
  </si>
  <si>
    <t>Eng</t>
  </si>
  <si>
    <t>Hin</t>
  </si>
  <si>
    <t>Math</t>
  </si>
  <si>
    <t>Sc</t>
  </si>
  <si>
    <t>SSc</t>
  </si>
  <si>
    <t>total</t>
  </si>
  <si>
    <t>percent</t>
  </si>
  <si>
    <t>1144411   F NEHA DHAKA</t>
  </si>
  <si>
    <t>1144368   F DIYA SINGH SISODI</t>
  </si>
  <si>
    <t>1144430   F PRIYANSHI TANWAR</t>
  </si>
  <si>
    <t>Summarized Statistics</t>
  </si>
  <si>
    <t>1144473   F YASHASVI GODARA</t>
  </si>
  <si>
    <t>&gt;=90</t>
  </si>
  <si>
    <t>&gt;=80</t>
  </si>
  <si>
    <t>&gt;=70</t>
  </si>
  <si>
    <t>&gt;=60</t>
  </si>
  <si>
    <t>&gt;=50</t>
  </si>
  <si>
    <t>&gt;=40</t>
  </si>
  <si>
    <t>&gt;=36</t>
  </si>
  <si>
    <t>1144440   F RITIKA CHAUDHARY</t>
  </si>
  <si>
    <t>English</t>
  </si>
  <si>
    <t>1144357   F BASU KANWAR</t>
  </si>
  <si>
    <t>Hindi</t>
  </si>
  <si>
    <t>1144408   F NAKSHATRA VERMA</t>
  </si>
  <si>
    <t>Maths</t>
  </si>
  <si>
    <t>1144472   F VINITA YADAV</t>
  </si>
  <si>
    <t>Science</t>
  </si>
  <si>
    <t>1144349   F ANSHIKA GODARA</t>
  </si>
  <si>
    <t>Social Sc</t>
  </si>
  <si>
    <t>1144446   F SANTOSH KUKNA</t>
  </si>
  <si>
    <t>1144460   F TANISHA LAKHOTIA</t>
  </si>
  <si>
    <t>Soc.Sc.</t>
  </si>
  <si>
    <t>1144470   F VENUS MIDDHA</t>
  </si>
  <si>
    <t>Max. Marks</t>
  </si>
  <si>
    <t>1144413   F NIKITA GODARA</t>
  </si>
  <si>
    <t>1144423   F POOJA CHOUDHARY</t>
  </si>
  <si>
    <t>1144475   F YASMIN BANO</t>
  </si>
  <si>
    <t>1144359   F BHUMIKA BHATIA</t>
  </si>
  <si>
    <t>1144375   F HIMANSHI BHATI</t>
  </si>
  <si>
    <t>1144390   F KHUSHI</t>
  </si>
  <si>
    <t>1144418   F PALAK BISHNOI</t>
  </si>
  <si>
    <t>1144398   F MANISHA CHOUDHARY</t>
  </si>
  <si>
    <t>1144407   F MUDRAKSHI SHARMA</t>
  </si>
  <si>
    <t>1144343   F AKSHITA SHARMA</t>
  </si>
  <si>
    <t>1144461   F TANYA SHARMA</t>
  </si>
  <si>
    <t>1144377   F ITISHREE PERIWAL</t>
  </si>
  <si>
    <t>1144401   F MEDHASHREE JHA</t>
  </si>
  <si>
    <t>1144402   F MEENAL BHATI</t>
  </si>
  <si>
    <t>1144419   F PARTHIVI CHOUDHAR</t>
  </si>
  <si>
    <t>1144447   F SHALU VERMA</t>
  </si>
  <si>
    <t>1144367   F DIVYANSHI SRIVAST</t>
  </si>
  <si>
    <t>1144342   F AKANKSHA PAREEK</t>
  </si>
  <si>
    <t>1144355   F AYUSHI MITTAL</t>
  </si>
  <si>
    <t>1144362   F DEEPIKA CHOUDHARY</t>
  </si>
  <si>
    <t>1144405   F MONIKA CHOUDHARY</t>
  </si>
  <si>
    <t>1144395   F LAWISH CHOUDHARY</t>
  </si>
  <si>
    <t>1144439   F RIKSHITA BISHNOI</t>
  </si>
  <si>
    <t>1144389   F KHUSHBU GANDHI</t>
  </si>
  <si>
    <t>1144420   F PARUL LEGHA</t>
  </si>
  <si>
    <t>1144458   F SUCHI DANEWA</t>
  </si>
  <si>
    <t>1144459   F SURBHI PUROHIT</t>
  </si>
  <si>
    <t>1144397   F MANASVI LEGHA</t>
  </si>
  <si>
    <t>1144466   F UNIQUE SARASWAT</t>
  </si>
  <si>
    <t>1144428   F PRIYA KANWAR RATH</t>
  </si>
  <si>
    <t>1144442   F RITIKA PARIHAR</t>
  </si>
  <si>
    <t>1144474   F YASHU GODARA</t>
  </si>
  <si>
    <t>1144396   F LAXMI JANGU</t>
  </si>
  <si>
    <t>1144452   F SIYA CHOPRA</t>
  </si>
  <si>
    <t>1144358   F BHAWANA JYANI</t>
  </si>
  <si>
    <t>1144386   F KASHISH SINGHWAIY</t>
  </si>
  <si>
    <t>1144448   F SHIVANI RATHORE</t>
  </si>
  <si>
    <t>1144451   F SHRUTI CHANDAK</t>
  </si>
  <si>
    <t>1144467   F VANSHIKA PUROHIT</t>
  </si>
  <si>
    <t>1144371   F GARIMA CHANDAK</t>
  </si>
  <si>
    <t>1144424   F PRACHI JHIRWAL</t>
  </si>
  <si>
    <t>1144436   F RAVINA</t>
  </si>
  <si>
    <t>1144353   F AVNI YADAV</t>
  </si>
  <si>
    <t>1144372   F GULPREET KAUR</t>
  </si>
  <si>
    <t>1144469   F VASUMI BISHNOI</t>
  </si>
  <si>
    <t>1144393   F KOMAL DHAKA</t>
  </si>
  <si>
    <t>1144412   F NIDHI PANWAR</t>
  </si>
  <si>
    <t>1144450   F SHRISHTI KAMERIYA</t>
  </si>
  <si>
    <t>1144345   F ANJALI CHOUHAN</t>
  </si>
  <si>
    <t>1144341   F AASTHA GOYAL</t>
  </si>
  <si>
    <t>1144354   F AYUSHI CHOUDHARY</t>
  </si>
  <si>
    <t>1144443   F RIYA SHARMA</t>
  </si>
  <si>
    <t>1144454   F SNEHA GUJAR</t>
  </si>
  <si>
    <t>1144478   F PRAGATI POONIA</t>
  </si>
  <si>
    <t>1144464   F TOSHIKA GOSWAMI</t>
  </si>
  <si>
    <t>1144416   F NIRMALA SANGWA</t>
  </si>
  <si>
    <t>1144422   F POOJA CHOUDHARY</t>
  </si>
  <si>
    <t>1144370   F GARGEE TANWAR</t>
  </si>
  <si>
    <t>1144365   F DISHA DUJARI</t>
  </si>
  <si>
    <t>1144400   F MANYA GERA</t>
  </si>
  <si>
    <t>1144350   F ANUSUIYA CHARAN</t>
  </si>
  <si>
    <t>1144414   F NIKITA YOGI</t>
  </si>
  <si>
    <t>1144465   F TRIPTI CHURA</t>
  </si>
  <si>
    <t>1144449   F SHRADDHA VYAS</t>
  </si>
  <si>
    <t>1144374   F HEMLATA CHOUDHARY</t>
  </si>
  <si>
    <t>1144346   F ANJALI JOSHI</t>
  </si>
  <si>
    <t>1144351   F ASHA RATHORE</t>
  </si>
  <si>
    <t>1144387   F KASHISH YADAV</t>
  </si>
  <si>
    <t>1144479   F BHAVIKA LOHIYA</t>
  </si>
  <si>
    <t>1144361   F DEEKSHA GUPTA</t>
  </si>
  <si>
    <t>1144431   F PURVA GODARA</t>
  </si>
  <si>
    <t>1144441   F RITIKA PANWAR</t>
  </si>
  <si>
    <t>1144381   F JIYA GAHLOT</t>
  </si>
  <si>
    <t>1144366   F DIVYA SIDDH</t>
  </si>
  <si>
    <t>1144392   F KIRAN CHAUDHARY</t>
  </si>
  <si>
    <t>1144363   F DEVANSHI PITTI</t>
  </si>
  <si>
    <t>1144388   F KAVITA SODHA</t>
  </si>
  <si>
    <t>1144394   F KOMAL GANDHI</t>
  </si>
  <si>
    <t>1144437   F REENA GODARA</t>
  </si>
  <si>
    <t>1144415   F NIKKY AGARWAL</t>
  </si>
  <si>
    <t>1144435   F RAUNAQ RATHORE</t>
  </si>
  <si>
    <t>1144369   F DRISHTI VIG</t>
  </si>
  <si>
    <t>1144344   F AMISTHA GODARA</t>
  </si>
  <si>
    <t>1144445   F SANDHYA CHOUDHARY</t>
  </si>
  <si>
    <t>1144477   F RENU TARD</t>
  </si>
  <si>
    <t>1144406   F MONIKA DUDI</t>
  </si>
  <si>
    <t>1144380   F JAYA SHEKHAWAT</t>
  </si>
  <si>
    <t>1144433   F PUSHPENDER KAUR</t>
  </si>
  <si>
    <t>1144352   F ASHLESHA PANDIA</t>
  </si>
  <si>
    <t>1144385   F KARUNA SHEKHAWAT</t>
  </si>
  <si>
    <t>1144434   F RACHNA</t>
  </si>
  <si>
    <t>1144376   F IRAM</t>
  </si>
  <si>
    <t>1144432   F PURVA PAREEK</t>
  </si>
  <si>
    <t>1144438   F RENI KIRADOO</t>
  </si>
  <si>
    <t>1144379   F JASPREET KAUR</t>
  </si>
  <si>
    <t>1144373   F HARSHITA MALHOTRA</t>
  </si>
  <si>
    <t>1144403   F MIMANSA KUMAWAT</t>
  </si>
  <si>
    <t>1144364   F DHWANI AGARWAL</t>
  </si>
  <si>
    <t>1144347   F ANKITA SHEKHAWAT</t>
  </si>
  <si>
    <t>1144378   F JANVI SARAN</t>
  </si>
  <si>
    <t>1144356   F BABITA SIYAG</t>
  </si>
  <si>
    <t>1144360   F CHITRA RATHORE</t>
  </si>
  <si>
    <t>1144468   F VARTIKA HARSH</t>
  </si>
  <si>
    <t>1144410   F NEHA ARORA</t>
  </si>
  <si>
    <t>1144391   F KHUSHI RATHORE</t>
  </si>
  <si>
    <t>1144383   F KALPANA CHOUDHARY</t>
  </si>
  <si>
    <t>1144417   F NISHA BHADU</t>
  </si>
  <si>
    <t>1144421   F PARWATI SHARAN</t>
  </si>
  <si>
    <t>1144463   F TISHA KHATTAR</t>
  </si>
  <si>
    <t>1144427   F PRIYA BHAKAR</t>
  </si>
  <si>
    <t>1144382   F JYOTI BHATI</t>
  </si>
  <si>
    <t>1144453   F SNEHA CHOUDHARY</t>
  </si>
  <si>
    <t>1144429   F PRIYANKA KASWAN</t>
  </si>
  <si>
    <t>1144462   F TEENA THOLIYA</t>
  </si>
  <si>
    <t>1144425   F PRACHI NANDA</t>
  </si>
  <si>
    <t>1144476 I F KOMAL BHARGAV</t>
  </si>
  <si>
    <t>1144426   F PREETI</t>
  </si>
  <si>
    <t>1144348   F ANSHIKA BIKA</t>
  </si>
  <si>
    <t>1144409   F NEELAM MAHALA</t>
  </si>
  <si>
    <t>1144455   F SNEHA JANDU</t>
  </si>
  <si>
    <t>1144457   F SOOMAL RAJPUROHIT</t>
  </si>
  <si>
    <t>1144471   F VINAL GAHLOT</t>
  </si>
  <si>
    <t>1144456   F SNEHA SAINI</t>
  </si>
  <si>
    <t>1144444   F SAKSHI JHEDU</t>
  </si>
  <si>
    <t>1144399   F MANISHA JAKHAR</t>
  </si>
  <si>
    <t>1144384   F KANCHAN  CHOUDHAR</t>
  </si>
  <si>
    <t>1144404   F MITALI RATHORE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</si>
</sst>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6276(1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topLeftCell="A112" workbookViewId="0">
      <selection activeCell="P142" sqref="P142"/>
    </sheetView>
  </sheetViews>
  <sheetFormatPr defaultRowHeight="15.75" x14ac:dyDescent="0.25"/>
  <cols>
    <col min="1" max="1" width="5.140625" style="1" customWidth="1"/>
    <col min="2" max="2" width="35.5703125" style="2" customWidth="1"/>
    <col min="3" max="8" width="4.7109375" style="1" customWidth="1"/>
    <col min="9" max="9" width="7.85546875" style="1" bestFit="1" customWidth="1"/>
    <col min="10" max="10" width="3" style="1" customWidth="1"/>
    <col min="11" max="11" width="11.7109375" style="1" customWidth="1"/>
    <col min="12" max="12" width="7.28515625" style="1" customWidth="1"/>
    <col min="13" max="14" width="6.140625" style="1" customWidth="1"/>
    <col min="15" max="15" width="7.42578125" style="1" customWidth="1"/>
    <col min="16" max="16" width="7.28515625" style="1" customWidth="1"/>
    <col min="17" max="18" width="5.28515625" style="1" customWidth="1"/>
    <col min="19" max="19" width="7" style="1" customWidth="1"/>
    <col min="20" max="16384" width="9.140625" style="1"/>
  </cols>
  <sheetData>
    <row r="1" spans="1:19" x14ac:dyDescent="0.25">
      <c r="B1" s="2" t="s">
        <v>0</v>
      </c>
    </row>
    <row r="2" spans="1:19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19" x14ac:dyDescent="0.25">
      <c r="A3" s="3">
        <v>1</v>
      </c>
      <c r="B3" s="4" t="s">
        <v>10</v>
      </c>
      <c r="C3" s="3">
        <v>93</v>
      </c>
      <c r="D3" s="3">
        <v>97</v>
      </c>
      <c r="E3" s="3">
        <v>99</v>
      </c>
      <c r="F3" s="3">
        <v>99</v>
      </c>
      <c r="G3" s="3">
        <v>99</v>
      </c>
      <c r="H3" s="3">
        <v>487</v>
      </c>
      <c r="I3" s="3">
        <v>97.4</v>
      </c>
    </row>
    <row r="4" spans="1:19" x14ac:dyDescent="0.25">
      <c r="A4" s="3">
        <v>2</v>
      </c>
      <c r="B4" s="4" t="s">
        <v>11</v>
      </c>
      <c r="C4" s="3">
        <v>95</v>
      </c>
      <c r="D4" s="3">
        <v>97</v>
      </c>
      <c r="E4" s="3">
        <v>95</v>
      </c>
      <c r="F4" s="3">
        <v>93</v>
      </c>
      <c r="G4" s="3">
        <v>97</v>
      </c>
      <c r="H4" s="3">
        <v>477</v>
      </c>
      <c r="I4" s="3">
        <v>95.4</v>
      </c>
    </row>
    <row r="5" spans="1:19" x14ac:dyDescent="0.25">
      <c r="A5" s="3">
        <v>3</v>
      </c>
      <c r="B5" s="4" t="s">
        <v>12</v>
      </c>
      <c r="C5" s="3">
        <v>93</v>
      </c>
      <c r="D5" s="3">
        <v>95</v>
      </c>
      <c r="E5" s="3">
        <v>95</v>
      </c>
      <c r="F5" s="3">
        <v>99</v>
      </c>
      <c r="G5" s="3">
        <v>95</v>
      </c>
      <c r="H5" s="3">
        <v>477</v>
      </c>
      <c r="I5" s="3">
        <v>95.4</v>
      </c>
      <c r="K5" s="2" t="s">
        <v>13</v>
      </c>
    </row>
    <row r="6" spans="1:19" x14ac:dyDescent="0.25">
      <c r="A6" s="3">
        <v>4</v>
      </c>
      <c r="B6" s="4" t="s">
        <v>14</v>
      </c>
      <c r="C6" s="3">
        <v>96</v>
      </c>
      <c r="D6" s="3">
        <v>93</v>
      </c>
      <c r="E6" s="3">
        <v>97</v>
      </c>
      <c r="F6" s="3">
        <v>95</v>
      </c>
      <c r="G6" s="3">
        <v>95</v>
      </c>
      <c r="H6" s="3">
        <v>476</v>
      </c>
      <c r="I6" s="3">
        <v>95.2</v>
      </c>
      <c r="K6" s="3"/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3" t="s">
        <v>21</v>
      </c>
      <c r="S6" s="3"/>
    </row>
    <row r="7" spans="1:19" x14ac:dyDescent="0.25">
      <c r="A7" s="3">
        <v>5</v>
      </c>
      <c r="B7" s="4" t="s">
        <v>22</v>
      </c>
      <c r="C7" s="3">
        <v>91</v>
      </c>
      <c r="D7" s="3">
        <v>97</v>
      </c>
      <c r="E7" s="3">
        <v>96</v>
      </c>
      <c r="F7" s="3">
        <v>94</v>
      </c>
      <c r="G7" s="3">
        <v>96</v>
      </c>
      <c r="H7" s="3">
        <v>474</v>
      </c>
      <c r="I7" s="3">
        <v>94.8</v>
      </c>
      <c r="K7" s="3" t="s">
        <v>23</v>
      </c>
      <c r="L7" s="3">
        <f>COUNTIF($C$3:$C$141,L$6)</f>
        <v>40</v>
      </c>
      <c r="M7" s="3">
        <f>COUNTIF($C$3:$C$141,M$6)-L7</f>
        <v>70</v>
      </c>
      <c r="N7" s="3">
        <f>COUNTIF($C$3:$C$141,N$6)-(M7+L7)</f>
        <v>23</v>
      </c>
      <c r="O7" s="3">
        <f>COUNTIF($C$3:$C$141,O$6)-(N7+M7+L7)</f>
        <v>4</v>
      </c>
      <c r="P7" s="3">
        <f>COUNTIF($C$3:$C$141,P$6)-(O7+N7+M7+L7)</f>
        <v>2</v>
      </c>
      <c r="Q7" s="3">
        <f>COUNTIF($C$3:$C$141,Q$6)-(P7+O7+N7+M7+L7)</f>
        <v>0</v>
      </c>
      <c r="R7" s="3">
        <f>COUNTIF($C$3:$C$141,R$6)-(Q7+P7+O7+N7+M7+L7)</f>
        <v>0</v>
      </c>
      <c r="S7" s="3">
        <f>SUM(L7:R7)</f>
        <v>139</v>
      </c>
    </row>
    <row r="8" spans="1:19" x14ac:dyDescent="0.25">
      <c r="A8" s="3">
        <v>6</v>
      </c>
      <c r="B8" s="4" t="s">
        <v>24</v>
      </c>
      <c r="C8" s="3">
        <v>90</v>
      </c>
      <c r="D8" s="3">
        <v>96</v>
      </c>
      <c r="E8" s="3">
        <v>95</v>
      </c>
      <c r="F8" s="3">
        <v>95</v>
      </c>
      <c r="G8" s="3">
        <v>97</v>
      </c>
      <c r="H8" s="3">
        <v>473</v>
      </c>
      <c r="I8" s="3">
        <v>94.6</v>
      </c>
      <c r="K8" s="3" t="s">
        <v>25</v>
      </c>
      <c r="L8" s="3">
        <f>COUNTIF($D$3:$D$141,L$6)</f>
        <v>62</v>
      </c>
      <c r="M8" s="3">
        <f>COUNTIF($D$3:$D$141,M$6)-L8</f>
        <v>56</v>
      </c>
      <c r="N8" s="3">
        <f>COUNTIF($D$3:$D$141,N$6)-(M8+L8)</f>
        <v>16</v>
      </c>
      <c r="O8" s="3">
        <f>COUNTIF($D$3:$D$141,O$6)-(N8+M8+L8)</f>
        <v>5</v>
      </c>
      <c r="P8" s="3">
        <f>COUNTIF($D$3:$D$141,P$6)-(O8+N8+M8+L8)</f>
        <v>0</v>
      </c>
      <c r="Q8" s="3">
        <f>COUNTIF($D$3:$D$141,Q$6)-(P8+O8+N8+M8+L8)</f>
        <v>0</v>
      </c>
      <c r="R8" s="3">
        <f>COUNTIF($D$3:$D$141,R$6)-(Q8+P8+O8+N8+M8+L8)</f>
        <v>0</v>
      </c>
      <c r="S8" s="3">
        <f>SUM(L8:R8)</f>
        <v>139</v>
      </c>
    </row>
    <row r="9" spans="1:19" x14ac:dyDescent="0.25">
      <c r="A9" s="3">
        <v>7</v>
      </c>
      <c r="B9" s="4" t="s">
        <v>26</v>
      </c>
      <c r="C9" s="3">
        <v>87</v>
      </c>
      <c r="D9" s="3">
        <v>97</v>
      </c>
      <c r="E9" s="3">
        <v>96</v>
      </c>
      <c r="F9" s="3">
        <v>95</v>
      </c>
      <c r="G9" s="3">
        <v>97</v>
      </c>
      <c r="H9" s="3">
        <v>472</v>
      </c>
      <c r="I9" s="3">
        <v>94.4</v>
      </c>
      <c r="K9" s="3" t="s">
        <v>27</v>
      </c>
      <c r="L9" s="3">
        <f>COUNTIF($E$3:$E$141,L$6)</f>
        <v>43</v>
      </c>
      <c r="M9" s="3">
        <f>COUNTIF($E$3:$E$141,M$6)-L9</f>
        <v>32</v>
      </c>
      <c r="N9" s="3">
        <f>COUNTIF($E$3:$E$141,N$6)-(M9+L9)</f>
        <v>25</v>
      </c>
      <c r="O9" s="3">
        <f>COUNTIF($E$3:$E$141,O$6)-(N9+M9+L9)</f>
        <v>13</v>
      </c>
      <c r="P9" s="3">
        <f>COUNTIF($E$3:$E$141,P$6)-(O9+N9+M9+L9)</f>
        <v>16</v>
      </c>
      <c r="Q9" s="3">
        <f>COUNTIF($E$3:$E$141,Q$6)-(P9+O9+N9+M9+L9)</f>
        <v>10</v>
      </c>
      <c r="R9" s="3">
        <f>COUNTIF($E$3:$E$141,R$6)-(Q9+P9+O9+N9+M9+L9)</f>
        <v>0</v>
      </c>
      <c r="S9" s="3">
        <f>SUM(L9:R9)</f>
        <v>139</v>
      </c>
    </row>
    <row r="10" spans="1:19" x14ac:dyDescent="0.25">
      <c r="A10" s="3">
        <v>8</v>
      </c>
      <c r="B10" s="4" t="s">
        <v>28</v>
      </c>
      <c r="C10" s="3">
        <v>93</v>
      </c>
      <c r="D10" s="3">
        <v>91</v>
      </c>
      <c r="E10" s="3">
        <v>97</v>
      </c>
      <c r="F10" s="3">
        <v>96</v>
      </c>
      <c r="G10" s="3">
        <v>95</v>
      </c>
      <c r="H10" s="3">
        <v>472</v>
      </c>
      <c r="I10" s="3">
        <v>94.4</v>
      </c>
      <c r="K10" s="3" t="s">
        <v>29</v>
      </c>
      <c r="L10" s="3">
        <f>COUNTIF($F$3:$F$141,L$6)</f>
        <v>41</v>
      </c>
      <c r="M10" s="3">
        <f>COUNTIF($F$3:$F$141,M$6)-L10</f>
        <v>40</v>
      </c>
      <c r="N10" s="3">
        <f>COUNTIF($F$3:$F$141,N$6)-(M10+L10)</f>
        <v>24</v>
      </c>
      <c r="O10" s="3">
        <f>COUNTIF($F$3:$F$141,O$6)-(N10+M10+L10)</f>
        <v>17</v>
      </c>
      <c r="P10" s="3">
        <f>COUNTIF($F$3:$F$141,P$6)-(O10+N10+M10+L10)</f>
        <v>12</v>
      </c>
      <c r="Q10" s="3">
        <f>COUNTIF($F$3:$F$141,Q$6)-(P10+O10+N10+M10+L10)</f>
        <v>4</v>
      </c>
      <c r="R10" s="3">
        <f>COUNTIF($F$3:$F$141,R$6)-(Q10+P10+O10+N10+M10+L10)</f>
        <v>1</v>
      </c>
      <c r="S10" s="3">
        <f>SUM(L10:R10)</f>
        <v>139</v>
      </c>
    </row>
    <row r="11" spans="1:19" x14ac:dyDescent="0.25">
      <c r="A11" s="3">
        <v>9</v>
      </c>
      <c r="B11" s="4" t="s">
        <v>30</v>
      </c>
      <c r="C11" s="3">
        <v>87</v>
      </c>
      <c r="D11" s="3">
        <v>97</v>
      </c>
      <c r="E11" s="3">
        <v>95</v>
      </c>
      <c r="F11" s="3">
        <v>95</v>
      </c>
      <c r="G11" s="3">
        <v>97</v>
      </c>
      <c r="H11" s="3">
        <v>471</v>
      </c>
      <c r="I11" s="3">
        <v>94.2</v>
      </c>
      <c r="K11" s="3" t="s">
        <v>31</v>
      </c>
      <c r="L11" s="3">
        <f>COUNTIF($G$3:$G$141,L$6)</f>
        <v>81</v>
      </c>
      <c r="M11" s="3">
        <f>COUNTIF($G$3:$G$141,M$6)-L11</f>
        <v>26</v>
      </c>
      <c r="N11" s="3">
        <f>COUNTIF($G$3:$G$141,N$6)-(M11+L11)</f>
        <v>14</v>
      </c>
      <c r="O11" s="3">
        <f>COUNTIF($G$3:$G$141,O$6)-(N11+M11+L11)</f>
        <v>11</v>
      </c>
      <c r="P11" s="3">
        <f>COUNTIF($G$3:$G$141,P$6)-(O11+N11+M11+L11)</f>
        <v>5</v>
      </c>
      <c r="Q11" s="3">
        <f>COUNTIF($G$3:$G$141,Q$6)-(P11+O11+N11+M11+L11)</f>
        <v>2</v>
      </c>
      <c r="R11" s="3">
        <f>COUNTIF($G$3:$G$141,R$6)-(Q11+P11+O11+N11+M11+L11)</f>
        <v>0</v>
      </c>
      <c r="S11" s="3">
        <f>SUM(L11:R11)</f>
        <v>139</v>
      </c>
    </row>
    <row r="12" spans="1:19" x14ac:dyDescent="0.25">
      <c r="A12" s="3">
        <v>10</v>
      </c>
      <c r="B12" s="4" t="s">
        <v>32</v>
      </c>
      <c r="C12" s="3">
        <v>93</v>
      </c>
      <c r="D12" s="3">
        <v>95</v>
      </c>
      <c r="E12" s="3">
        <v>95</v>
      </c>
      <c r="F12" s="3">
        <v>93</v>
      </c>
      <c r="G12" s="3">
        <v>95</v>
      </c>
      <c r="H12" s="3">
        <v>471</v>
      </c>
      <c r="I12" s="3">
        <v>94.2</v>
      </c>
    </row>
    <row r="13" spans="1:19" x14ac:dyDescent="0.25">
      <c r="A13" s="3">
        <v>11</v>
      </c>
      <c r="B13" s="4" t="s">
        <v>33</v>
      </c>
      <c r="C13" s="3">
        <v>90</v>
      </c>
      <c r="D13" s="3">
        <v>86</v>
      </c>
      <c r="E13" s="3">
        <v>98</v>
      </c>
      <c r="F13" s="3">
        <v>99</v>
      </c>
      <c r="G13" s="3">
        <v>98</v>
      </c>
      <c r="H13" s="3">
        <v>471</v>
      </c>
      <c r="I13" s="3">
        <v>94.2</v>
      </c>
      <c r="K13" s="3"/>
      <c r="L13" s="3" t="s">
        <v>23</v>
      </c>
      <c r="M13" s="3" t="s">
        <v>25</v>
      </c>
      <c r="N13" s="3" t="s">
        <v>27</v>
      </c>
      <c r="O13" s="3" t="s">
        <v>29</v>
      </c>
      <c r="P13" s="3" t="s">
        <v>34</v>
      </c>
    </row>
    <row r="14" spans="1:19" x14ac:dyDescent="0.25">
      <c r="A14" s="3">
        <v>12</v>
      </c>
      <c r="B14" s="4" t="s">
        <v>35</v>
      </c>
      <c r="C14" s="3">
        <v>93</v>
      </c>
      <c r="D14" s="3">
        <v>93</v>
      </c>
      <c r="E14" s="3">
        <v>95</v>
      </c>
      <c r="F14" s="3">
        <v>95</v>
      </c>
      <c r="G14" s="3">
        <v>95</v>
      </c>
      <c r="H14" s="3">
        <v>471</v>
      </c>
      <c r="I14" s="3">
        <v>94.2</v>
      </c>
      <c r="K14" s="3" t="s">
        <v>36</v>
      </c>
      <c r="L14" s="3">
        <v>96</v>
      </c>
      <c r="M14" s="3">
        <v>97</v>
      </c>
      <c r="N14" s="3">
        <v>100</v>
      </c>
      <c r="O14" s="3">
        <v>99</v>
      </c>
      <c r="P14" s="3">
        <v>99</v>
      </c>
    </row>
    <row r="15" spans="1:19" x14ac:dyDescent="0.25">
      <c r="A15" s="3">
        <v>13</v>
      </c>
      <c r="B15" s="4" t="s">
        <v>37</v>
      </c>
      <c r="C15" s="3">
        <v>92</v>
      </c>
      <c r="D15" s="3">
        <v>92</v>
      </c>
      <c r="E15" s="3">
        <v>97</v>
      </c>
      <c r="F15" s="3">
        <v>97</v>
      </c>
      <c r="G15" s="3">
        <v>92</v>
      </c>
      <c r="H15" s="3">
        <v>470</v>
      </c>
      <c r="I15" s="3">
        <v>94</v>
      </c>
    </row>
    <row r="16" spans="1:19" x14ac:dyDescent="0.25">
      <c r="A16" s="3">
        <v>14</v>
      </c>
      <c r="B16" s="4" t="s">
        <v>38</v>
      </c>
      <c r="C16" s="3">
        <v>88</v>
      </c>
      <c r="D16" s="3">
        <v>96</v>
      </c>
      <c r="E16" s="3">
        <v>95</v>
      </c>
      <c r="F16" s="3">
        <v>95</v>
      </c>
      <c r="G16" s="3">
        <v>95</v>
      </c>
      <c r="H16" s="3">
        <v>469</v>
      </c>
      <c r="I16" s="3">
        <v>93.8</v>
      </c>
    </row>
    <row r="17" spans="1:9" x14ac:dyDescent="0.25">
      <c r="A17" s="3">
        <v>15</v>
      </c>
      <c r="B17" s="4" t="s">
        <v>39</v>
      </c>
      <c r="C17" s="3">
        <v>91</v>
      </c>
      <c r="D17" s="3">
        <v>87</v>
      </c>
      <c r="E17" s="3">
        <v>96</v>
      </c>
      <c r="F17" s="3">
        <v>98</v>
      </c>
      <c r="G17" s="3">
        <v>95</v>
      </c>
      <c r="H17" s="3">
        <v>467</v>
      </c>
      <c r="I17" s="3">
        <v>93.4</v>
      </c>
    </row>
    <row r="18" spans="1:9" x14ac:dyDescent="0.25">
      <c r="A18" s="3">
        <v>16</v>
      </c>
      <c r="B18" s="4" t="s">
        <v>40</v>
      </c>
      <c r="C18" s="3">
        <v>90</v>
      </c>
      <c r="D18" s="3">
        <v>97</v>
      </c>
      <c r="E18" s="3">
        <v>94</v>
      </c>
      <c r="F18" s="3">
        <v>88</v>
      </c>
      <c r="G18" s="3">
        <v>95</v>
      </c>
      <c r="H18" s="3">
        <v>464</v>
      </c>
      <c r="I18" s="3">
        <v>92.8</v>
      </c>
    </row>
    <row r="19" spans="1:9" x14ac:dyDescent="0.25">
      <c r="A19" s="3">
        <v>17</v>
      </c>
      <c r="B19" s="4" t="s">
        <v>41</v>
      </c>
      <c r="C19" s="3">
        <v>82</v>
      </c>
      <c r="D19" s="3">
        <v>95</v>
      </c>
      <c r="E19" s="3">
        <v>95</v>
      </c>
      <c r="F19" s="3">
        <v>95</v>
      </c>
      <c r="G19" s="3">
        <v>97</v>
      </c>
      <c r="H19" s="3">
        <v>464</v>
      </c>
      <c r="I19" s="3">
        <v>92.8</v>
      </c>
    </row>
    <row r="20" spans="1:9" x14ac:dyDescent="0.25">
      <c r="A20" s="3">
        <v>18</v>
      </c>
      <c r="B20" s="4" t="s">
        <v>42</v>
      </c>
      <c r="C20" s="3">
        <v>82</v>
      </c>
      <c r="D20" s="3">
        <v>96</v>
      </c>
      <c r="E20" s="3">
        <v>95</v>
      </c>
      <c r="F20" s="3">
        <v>95</v>
      </c>
      <c r="G20" s="3">
        <v>95</v>
      </c>
      <c r="H20" s="3">
        <v>463</v>
      </c>
      <c r="I20" s="3">
        <v>92.6</v>
      </c>
    </row>
    <row r="21" spans="1:9" x14ac:dyDescent="0.25">
      <c r="A21" s="3">
        <v>19</v>
      </c>
      <c r="B21" s="4" t="s">
        <v>43</v>
      </c>
      <c r="C21" s="3">
        <v>92</v>
      </c>
      <c r="D21" s="3">
        <v>86</v>
      </c>
      <c r="E21" s="3">
        <v>95</v>
      </c>
      <c r="F21" s="3">
        <v>95</v>
      </c>
      <c r="G21" s="3">
        <v>95</v>
      </c>
      <c r="H21" s="3">
        <v>463</v>
      </c>
      <c r="I21" s="3">
        <v>92.6</v>
      </c>
    </row>
    <row r="22" spans="1:9" x14ac:dyDescent="0.25">
      <c r="A22" s="3">
        <v>20</v>
      </c>
      <c r="B22" s="4" t="s">
        <v>44</v>
      </c>
      <c r="C22" s="3">
        <v>90</v>
      </c>
      <c r="D22" s="3">
        <v>91</v>
      </c>
      <c r="E22" s="3">
        <v>95</v>
      </c>
      <c r="F22" s="3">
        <v>90</v>
      </c>
      <c r="G22" s="3">
        <v>96</v>
      </c>
      <c r="H22" s="3">
        <v>462</v>
      </c>
      <c r="I22" s="3">
        <v>92.4</v>
      </c>
    </row>
    <row r="23" spans="1:9" x14ac:dyDescent="0.25">
      <c r="A23" s="3">
        <v>21</v>
      </c>
      <c r="B23" s="4" t="s">
        <v>45</v>
      </c>
      <c r="C23" s="3">
        <v>95</v>
      </c>
      <c r="D23" s="3">
        <v>88</v>
      </c>
      <c r="E23" s="3">
        <v>95</v>
      </c>
      <c r="F23" s="3">
        <v>93</v>
      </c>
      <c r="G23" s="3">
        <v>91</v>
      </c>
      <c r="H23" s="3">
        <v>462</v>
      </c>
      <c r="I23" s="3">
        <v>92.4</v>
      </c>
    </row>
    <row r="24" spans="1:9" x14ac:dyDescent="0.25">
      <c r="A24" s="3">
        <v>22</v>
      </c>
      <c r="B24" s="4" t="s">
        <v>46</v>
      </c>
      <c r="C24" s="3">
        <v>93</v>
      </c>
      <c r="D24" s="3">
        <v>96</v>
      </c>
      <c r="E24" s="3">
        <v>91</v>
      </c>
      <c r="F24" s="3">
        <v>89</v>
      </c>
      <c r="G24" s="3">
        <v>92</v>
      </c>
      <c r="H24" s="3">
        <v>461</v>
      </c>
      <c r="I24" s="3">
        <v>92.2</v>
      </c>
    </row>
    <row r="25" spans="1:9" x14ac:dyDescent="0.25">
      <c r="A25" s="3">
        <v>23</v>
      </c>
      <c r="B25" s="4" t="s">
        <v>47</v>
      </c>
      <c r="C25" s="3">
        <v>88</v>
      </c>
      <c r="D25" s="3">
        <v>88</v>
      </c>
      <c r="E25" s="3">
        <v>95</v>
      </c>
      <c r="F25" s="3">
        <v>95</v>
      </c>
      <c r="G25" s="3">
        <v>95</v>
      </c>
      <c r="H25" s="3">
        <v>461</v>
      </c>
      <c r="I25" s="3">
        <v>92.2</v>
      </c>
    </row>
    <row r="26" spans="1:9" x14ac:dyDescent="0.25">
      <c r="A26" s="3">
        <v>24</v>
      </c>
      <c r="B26" s="4" t="s">
        <v>48</v>
      </c>
      <c r="C26" s="3">
        <v>90</v>
      </c>
      <c r="D26" s="3">
        <v>89</v>
      </c>
      <c r="E26" s="3">
        <v>100</v>
      </c>
      <c r="F26" s="3">
        <v>90</v>
      </c>
      <c r="G26" s="3">
        <v>90</v>
      </c>
      <c r="H26" s="3">
        <v>459</v>
      </c>
      <c r="I26" s="3">
        <v>91.8</v>
      </c>
    </row>
    <row r="27" spans="1:9" x14ac:dyDescent="0.25">
      <c r="A27" s="3">
        <v>25</v>
      </c>
      <c r="B27" s="4" t="s">
        <v>49</v>
      </c>
      <c r="C27" s="3">
        <v>94</v>
      </c>
      <c r="D27" s="3">
        <v>96</v>
      </c>
      <c r="E27" s="3">
        <v>89</v>
      </c>
      <c r="F27" s="3">
        <v>89</v>
      </c>
      <c r="G27" s="3">
        <v>91</v>
      </c>
      <c r="H27" s="3">
        <v>459</v>
      </c>
      <c r="I27" s="3">
        <v>91.8</v>
      </c>
    </row>
    <row r="28" spans="1:9" x14ac:dyDescent="0.25">
      <c r="A28" s="3">
        <v>26</v>
      </c>
      <c r="B28" s="4" t="s">
        <v>50</v>
      </c>
      <c r="C28" s="3">
        <v>81</v>
      </c>
      <c r="D28" s="3">
        <v>93</v>
      </c>
      <c r="E28" s="3">
        <v>95</v>
      </c>
      <c r="F28" s="3">
        <v>95</v>
      </c>
      <c r="G28" s="3">
        <v>95</v>
      </c>
      <c r="H28" s="3">
        <v>459</v>
      </c>
      <c r="I28" s="3">
        <v>91.8</v>
      </c>
    </row>
    <row r="29" spans="1:9" x14ac:dyDescent="0.25">
      <c r="A29" s="3">
        <v>27</v>
      </c>
      <c r="B29" s="4" t="s">
        <v>51</v>
      </c>
      <c r="C29" s="3">
        <v>92</v>
      </c>
      <c r="D29" s="3">
        <v>91</v>
      </c>
      <c r="E29" s="3">
        <v>91</v>
      </c>
      <c r="F29" s="3">
        <v>92</v>
      </c>
      <c r="G29" s="3">
        <v>92</v>
      </c>
      <c r="H29" s="3">
        <v>458</v>
      </c>
      <c r="I29" s="3">
        <v>91.6</v>
      </c>
    </row>
    <row r="30" spans="1:9" x14ac:dyDescent="0.25">
      <c r="A30" s="3">
        <v>28</v>
      </c>
      <c r="B30" s="4" t="s">
        <v>52</v>
      </c>
      <c r="C30" s="3">
        <v>86</v>
      </c>
      <c r="D30" s="3">
        <v>90</v>
      </c>
      <c r="E30" s="3">
        <v>91</v>
      </c>
      <c r="F30" s="3">
        <v>96</v>
      </c>
      <c r="G30" s="3">
        <v>95</v>
      </c>
      <c r="H30" s="3">
        <v>458</v>
      </c>
      <c r="I30" s="3">
        <v>91.6</v>
      </c>
    </row>
    <row r="31" spans="1:9" x14ac:dyDescent="0.25">
      <c r="A31" s="3">
        <v>29</v>
      </c>
      <c r="B31" s="4" t="s">
        <v>53</v>
      </c>
      <c r="C31" s="3">
        <v>90</v>
      </c>
      <c r="D31" s="3">
        <v>96</v>
      </c>
      <c r="E31" s="3">
        <v>94</v>
      </c>
      <c r="F31" s="3">
        <v>86</v>
      </c>
      <c r="G31" s="3">
        <v>91</v>
      </c>
      <c r="H31" s="3">
        <v>457</v>
      </c>
      <c r="I31" s="3">
        <v>91.4</v>
      </c>
    </row>
    <row r="32" spans="1:9" x14ac:dyDescent="0.25">
      <c r="A32" s="3">
        <v>30</v>
      </c>
      <c r="B32" s="4" t="s">
        <v>54</v>
      </c>
      <c r="C32" s="3">
        <v>86</v>
      </c>
      <c r="D32" s="3">
        <v>95</v>
      </c>
      <c r="E32" s="3">
        <v>91</v>
      </c>
      <c r="F32" s="3">
        <v>89</v>
      </c>
      <c r="G32" s="3">
        <v>95</v>
      </c>
      <c r="H32" s="3">
        <v>456</v>
      </c>
      <c r="I32" s="3">
        <v>91.2</v>
      </c>
    </row>
    <row r="33" spans="1:9" x14ac:dyDescent="0.25">
      <c r="A33" s="3">
        <v>31</v>
      </c>
      <c r="B33" s="4" t="s">
        <v>55</v>
      </c>
      <c r="C33" s="3">
        <v>85</v>
      </c>
      <c r="D33" s="3">
        <v>93</v>
      </c>
      <c r="E33" s="3">
        <v>93</v>
      </c>
      <c r="F33" s="3">
        <v>90</v>
      </c>
      <c r="G33" s="3">
        <v>95</v>
      </c>
      <c r="H33" s="3">
        <v>456</v>
      </c>
      <c r="I33" s="3">
        <v>91.2</v>
      </c>
    </row>
    <row r="34" spans="1:9" x14ac:dyDescent="0.25">
      <c r="A34" s="3">
        <v>32</v>
      </c>
      <c r="B34" s="4" t="s">
        <v>56</v>
      </c>
      <c r="C34" s="3">
        <v>89</v>
      </c>
      <c r="D34" s="3">
        <v>94</v>
      </c>
      <c r="E34" s="3">
        <v>89</v>
      </c>
      <c r="F34" s="3">
        <v>88</v>
      </c>
      <c r="G34" s="3">
        <v>95</v>
      </c>
      <c r="H34" s="3">
        <v>455</v>
      </c>
      <c r="I34" s="3">
        <v>91</v>
      </c>
    </row>
    <row r="35" spans="1:9" x14ac:dyDescent="0.25">
      <c r="A35" s="3">
        <v>33</v>
      </c>
      <c r="B35" s="4" t="s">
        <v>57</v>
      </c>
      <c r="C35" s="3">
        <v>86</v>
      </c>
      <c r="D35" s="3">
        <v>94</v>
      </c>
      <c r="E35" s="3">
        <v>85</v>
      </c>
      <c r="F35" s="3">
        <v>94</v>
      </c>
      <c r="G35" s="3">
        <v>95</v>
      </c>
      <c r="H35" s="3">
        <v>454</v>
      </c>
      <c r="I35" s="3">
        <v>90.8</v>
      </c>
    </row>
    <row r="36" spans="1:9" x14ac:dyDescent="0.25">
      <c r="A36" s="3">
        <v>34</v>
      </c>
      <c r="B36" s="4" t="s">
        <v>58</v>
      </c>
      <c r="C36" s="3">
        <v>84</v>
      </c>
      <c r="D36" s="3">
        <v>82</v>
      </c>
      <c r="E36" s="3">
        <v>97</v>
      </c>
      <c r="F36" s="3">
        <v>95</v>
      </c>
      <c r="G36" s="3">
        <v>95</v>
      </c>
      <c r="H36" s="3">
        <v>453</v>
      </c>
      <c r="I36" s="3">
        <v>90.6</v>
      </c>
    </row>
    <row r="37" spans="1:9" x14ac:dyDescent="0.25">
      <c r="A37" s="3">
        <v>35</v>
      </c>
      <c r="B37" s="4" t="s">
        <v>59</v>
      </c>
      <c r="C37" s="3">
        <v>95</v>
      </c>
      <c r="D37" s="3">
        <v>87</v>
      </c>
      <c r="E37" s="3">
        <v>81</v>
      </c>
      <c r="F37" s="3">
        <v>95</v>
      </c>
      <c r="G37" s="3">
        <v>95</v>
      </c>
      <c r="H37" s="3">
        <v>453</v>
      </c>
      <c r="I37" s="3">
        <v>90.6</v>
      </c>
    </row>
    <row r="38" spans="1:9" x14ac:dyDescent="0.25">
      <c r="A38" s="3">
        <v>36</v>
      </c>
      <c r="B38" s="4" t="s">
        <v>60</v>
      </c>
      <c r="C38" s="3">
        <v>86</v>
      </c>
      <c r="D38" s="3">
        <v>86</v>
      </c>
      <c r="E38" s="3">
        <v>94</v>
      </c>
      <c r="F38" s="3">
        <v>90</v>
      </c>
      <c r="G38" s="3">
        <v>95</v>
      </c>
      <c r="H38" s="3">
        <v>451</v>
      </c>
      <c r="I38" s="3">
        <v>90.2</v>
      </c>
    </row>
    <row r="39" spans="1:9" x14ac:dyDescent="0.25">
      <c r="A39" s="3">
        <v>37</v>
      </c>
      <c r="B39" s="4" t="s">
        <v>61</v>
      </c>
      <c r="C39" s="3">
        <v>82</v>
      </c>
      <c r="D39" s="3">
        <v>90</v>
      </c>
      <c r="E39" s="3">
        <v>88</v>
      </c>
      <c r="F39" s="3">
        <v>95</v>
      </c>
      <c r="G39" s="3">
        <v>95</v>
      </c>
      <c r="H39" s="3">
        <v>450</v>
      </c>
      <c r="I39" s="3">
        <v>90</v>
      </c>
    </row>
    <row r="40" spans="1:9" x14ac:dyDescent="0.25">
      <c r="A40" s="3">
        <v>38</v>
      </c>
      <c r="B40" s="4" t="s">
        <v>62</v>
      </c>
      <c r="C40" s="3">
        <v>91</v>
      </c>
      <c r="D40" s="3">
        <v>91</v>
      </c>
      <c r="E40" s="3">
        <v>91</v>
      </c>
      <c r="F40" s="3">
        <v>88</v>
      </c>
      <c r="G40" s="3">
        <v>89</v>
      </c>
      <c r="H40" s="3">
        <v>450</v>
      </c>
      <c r="I40" s="3">
        <v>90</v>
      </c>
    </row>
    <row r="41" spans="1:9" x14ac:dyDescent="0.25">
      <c r="A41" s="3">
        <v>39</v>
      </c>
      <c r="B41" s="4" t="s">
        <v>63</v>
      </c>
      <c r="C41" s="3">
        <v>85</v>
      </c>
      <c r="D41" s="3">
        <v>89</v>
      </c>
      <c r="E41" s="3">
        <v>86</v>
      </c>
      <c r="F41" s="3">
        <v>95</v>
      </c>
      <c r="G41" s="3">
        <v>95</v>
      </c>
      <c r="H41" s="3">
        <v>450</v>
      </c>
      <c r="I41" s="3">
        <v>90</v>
      </c>
    </row>
    <row r="42" spans="1:9" x14ac:dyDescent="0.25">
      <c r="A42" s="3">
        <v>40</v>
      </c>
      <c r="B42" s="4" t="s">
        <v>64</v>
      </c>
      <c r="C42" s="3">
        <v>88</v>
      </c>
      <c r="D42" s="3">
        <v>95</v>
      </c>
      <c r="E42" s="3">
        <v>87</v>
      </c>
      <c r="F42" s="3">
        <v>85</v>
      </c>
      <c r="G42" s="3">
        <v>94</v>
      </c>
      <c r="H42" s="3">
        <v>449</v>
      </c>
      <c r="I42" s="3">
        <v>89.8</v>
      </c>
    </row>
    <row r="43" spans="1:9" x14ac:dyDescent="0.25">
      <c r="A43" s="3">
        <v>41</v>
      </c>
      <c r="B43" s="4" t="s">
        <v>65</v>
      </c>
      <c r="C43" s="3">
        <v>91</v>
      </c>
      <c r="D43" s="3">
        <v>88</v>
      </c>
      <c r="E43" s="3">
        <v>87</v>
      </c>
      <c r="F43" s="3">
        <v>88</v>
      </c>
      <c r="G43" s="3">
        <v>95</v>
      </c>
      <c r="H43" s="3">
        <v>449</v>
      </c>
      <c r="I43" s="3">
        <v>89.8</v>
      </c>
    </row>
    <row r="44" spans="1:9" x14ac:dyDescent="0.25">
      <c r="A44" s="3">
        <v>42</v>
      </c>
      <c r="B44" s="4" t="s">
        <v>66</v>
      </c>
      <c r="C44" s="3">
        <v>95</v>
      </c>
      <c r="D44" s="3">
        <v>83</v>
      </c>
      <c r="E44" s="3">
        <v>89</v>
      </c>
      <c r="F44" s="3">
        <v>85</v>
      </c>
      <c r="G44" s="3">
        <v>95</v>
      </c>
      <c r="H44" s="3">
        <v>447</v>
      </c>
      <c r="I44" s="3">
        <v>89.4</v>
      </c>
    </row>
    <row r="45" spans="1:9" x14ac:dyDescent="0.25">
      <c r="A45" s="3">
        <v>43</v>
      </c>
      <c r="B45" s="4" t="s">
        <v>67</v>
      </c>
      <c r="C45" s="3">
        <v>91</v>
      </c>
      <c r="D45" s="3">
        <v>90</v>
      </c>
      <c r="E45" s="3">
        <v>76</v>
      </c>
      <c r="F45" s="3">
        <v>95</v>
      </c>
      <c r="G45" s="3">
        <v>95</v>
      </c>
      <c r="H45" s="3">
        <v>447</v>
      </c>
      <c r="I45" s="3">
        <v>89.4</v>
      </c>
    </row>
    <row r="46" spans="1:9" x14ac:dyDescent="0.25">
      <c r="A46" s="3">
        <v>44</v>
      </c>
      <c r="B46" s="4" t="s">
        <v>68</v>
      </c>
      <c r="C46" s="3">
        <v>83</v>
      </c>
      <c r="D46" s="3">
        <v>95</v>
      </c>
      <c r="E46" s="3">
        <v>87</v>
      </c>
      <c r="F46" s="3">
        <v>86</v>
      </c>
      <c r="G46" s="3">
        <v>96</v>
      </c>
      <c r="H46" s="3">
        <v>447</v>
      </c>
      <c r="I46" s="3">
        <v>89.4</v>
      </c>
    </row>
    <row r="47" spans="1:9" x14ac:dyDescent="0.25">
      <c r="A47" s="3">
        <v>45</v>
      </c>
      <c r="B47" s="4" t="s">
        <v>69</v>
      </c>
      <c r="C47" s="3">
        <v>83</v>
      </c>
      <c r="D47" s="3">
        <v>92</v>
      </c>
      <c r="E47" s="3">
        <v>88</v>
      </c>
      <c r="F47" s="3">
        <v>89</v>
      </c>
      <c r="G47" s="3">
        <v>94</v>
      </c>
      <c r="H47" s="3">
        <v>446</v>
      </c>
      <c r="I47" s="3">
        <v>89.2</v>
      </c>
    </row>
    <row r="48" spans="1:9" x14ac:dyDescent="0.25">
      <c r="A48" s="3">
        <v>46</v>
      </c>
      <c r="B48" s="4" t="s">
        <v>70</v>
      </c>
      <c r="C48" s="3">
        <v>84</v>
      </c>
      <c r="D48" s="3">
        <v>88</v>
      </c>
      <c r="E48" s="3">
        <v>95</v>
      </c>
      <c r="F48" s="3">
        <v>95</v>
      </c>
      <c r="G48" s="3">
        <v>84</v>
      </c>
      <c r="H48" s="3">
        <v>446</v>
      </c>
      <c r="I48" s="3">
        <v>89.2</v>
      </c>
    </row>
    <row r="49" spans="1:9" x14ac:dyDescent="0.25">
      <c r="A49" s="3">
        <v>47</v>
      </c>
      <c r="B49" s="4" t="s">
        <v>71</v>
      </c>
      <c r="C49" s="3">
        <v>87</v>
      </c>
      <c r="D49" s="3">
        <v>96</v>
      </c>
      <c r="E49" s="3">
        <v>87</v>
      </c>
      <c r="F49" s="3">
        <v>80</v>
      </c>
      <c r="G49" s="3">
        <v>95</v>
      </c>
      <c r="H49" s="3">
        <v>445</v>
      </c>
      <c r="I49" s="3">
        <v>89</v>
      </c>
    </row>
    <row r="50" spans="1:9" x14ac:dyDescent="0.25">
      <c r="A50" s="3">
        <v>48</v>
      </c>
      <c r="B50" s="4" t="s">
        <v>72</v>
      </c>
      <c r="C50" s="3">
        <v>89</v>
      </c>
      <c r="D50" s="3">
        <v>83</v>
      </c>
      <c r="E50" s="3">
        <v>94</v>
      </c>
      <c r="F50" s="3">
        <v>85</v>
      </c>
      <c r="G50" s="3">
        <v>94</v>
      </c>
      <c r="H50" s="3">
        <v>445</v>
      </c>
      <c r="I50" s="3">
        <v>89</v>
      </c>
    </row>
    <row r="51" spans="1:9" x14ac:dyDescent="0.25">
      <c r="A51" s="3">
        <v>49</v>
      </c>
      <c r="B51" s="4" t="s">
        <v>73</v>
      </c>
      <c r="C51" s="3">
        <v>88</v>
      </c>
      <c r="D51" s="3">
        <v>81</v>
      </c>
      <c r="E51" s="3">
        <v>95</v>
      </c>
      <c r="F51" s="3">
        <v>95</v>
      </c>
      <c r="G51" s="3">
        <v>86</v>
      </c>
      <c r="H51" s="3">
        <v>445</v>
      </c>
      <c r="I51" s="3">
        <v>89</v>
      </c>
    </row>
    <row r="52" spans="1:9" x14ac:dyDescent="0.25">
      <c r="A52" s="3">
        <v>50</v>
      </c>
      <c r="B52" s="4" t="s">
        <v>74</v>
      </c>
      <c r="C52" s="3">
        <v>92</v>
      </c>
      <c r="D52" s="3">
        <v>85</v>
      </c>
      <c r="E52" s="3">
        <v>95</v>
      </c>
      <c r="F52" s="3">
        <v>87</v>
      </c>
      <c r="G52" s="3">
        <v>86</v>
      </c>
      <c r="H52" s="3">
        <v>445</v>
      </c>
      <c r="I52" s="3">
        <v>89</v>
      </c>
    </row>
    <row r="53" spans="1:9" x14ac:dyDescent="0.25">
      <c r="A53" s="3">
        <v>51</v>
      </c>
      <c r="B53" s="4" t="s">
        <v>75</v>
      </c>
      <c r="C53" s="3">
        <v>94</v>
      </c>
      <c r="D53" s="3">
        <v>90</v>
      </c>
      <c r="E53" s="3">
        <v>90</v>
      </c>
      <c r="F53" s="3">
        <v>77</v>
      </c>
      <c r="G53" s="3">
        <v>94</v>
      </c>
      <c r="H53" s="3">
        <v>445</v>
      </c>
      <c r="I53" s="3">
        <v>89</v>
      </c>
    </row>
    <row r="54" spans="1:9" x14ac:dyDescent="0.25">
      <c r="A54" s="3">
        <v>52</v>
      </c>
      <c r="B54" s="4" t="s">
        <v>76</v>
      </c>
      <c r="C54" s="3">
        <v>92</v>
      </c>
      <c r="D54" s="3">
        <v>86</v>
      </c>
      <c r="E54" s="3">
        <v>94</v>
      </c>
      <c r="F54" s="3">
        <v>87</v>
      </c>
      <c r="G54" s="3">
        <v>85</v>
      </c>
      <c r="H54" s="3">
        <v>444</v>
      </c>
      <c r="I54" s="3">
        <v>88.8</v>
      </c>
    </row>
    <row r="55" spans="1:9" x14ac:dyDescent="0.25">
      <c r="A55" s="3">
        <v>53</v>
      </c>
      <c r="B55" s="4" t="s">
        <v>77</v>
      </c>
      <c r="C55" s="3">
        <v>91</v>
      </c>
      <c r="D55" s="3">
        <v>88</v>
      </c>
      <c r="E55" s="3">
        <v>79</v>
      </c>
      <c r="F55" s="3">
        <v>94</v>
      </c>
      <c r="G55" s="3">
        <v>92</v>
      </c>
      <c r="H55" s="3">
        <v>444</v>
      </c>
      <c r="I55" s="3">
        <v>88.8</v>
      </c>
    </row>
    <row r="56" spans="1:9" x14ac:dyDescent="0.25">
      <c r="A56" s="3">
        <v>54</v>
      </c>
      <c r="B56" s="4" t="s">
        <v>78</v>
      </c>
      <c r="C56" s="3">
        <v>85</v>
      </c>
      <c r="D56" s="3">
        <v>89</v>
      </c>
      <c r="E56" s="3">
        <v>79</v>
      </c>
      <c r="F56" s="3">
        <v>94</v>
      </c>
      <c r="G56" s="3">
        <v>96</v>
      </c>
      <c r="H56" s="3">
        <v>443</v>
      </c>
      <c r="I56" s="3">
        <v>88.6</v>
      </c>
    </row>
    <row r="57" spans="1:9" x14ac:dyDescent="0.25">
      <c r="A57" s="3">
        <v>55</v>
      </c>
      <c r="B57" s="4" t="s">
        <v>79</v>
      </c>
      <c r="C57" s="3">
        <v>88</v>
      </c>
      <c r="D57" s="3">
        <v>90</v>
      </c>
      <c r="E57" s="3">
        <v>85</v>
      </c>
      <c r="F57" s="3">
        <v>84</v>
      </c>
      <c r="G57" s="3">
        <v>95</v>
      </c>
      <c r="H57" s="3">
        <v>442</v>
      </c>
      <c r="I57" s="3">
        <v>88.4</v>
      </c>
    </row>
    <row r="58" spans="1:9" x14ac:dyDescent="0.25">
      <c r="A58" s="3">
        <v>56</v>
      </c>
      <c r="B58" s="4" t="s">
        <v>80</v>
      </c>
      <c r="C58" s="3">
        <v>80</v>
      </c>
      <c r="D58" s="3">
        <v>88</v>
      </c>
      <c r="E58" s="3">
        <v>88</v>
      </c>
      <c r="F58" s="3">
        <v>89</v>
      </c>
      <c r="G58" s="3">
        <v>95</v>
      </c>
      <c r="H58" s="3">
        <v>440</v>
      </c>
      <c r="I58" s="3">
        <v>88</v>
      </c>
    </row>
    <row r="59" spans="1:9" x14ac:dyDescent="0.25">
      <c r="A59" s="3">
        <v>57</v>
      </c>
      <c r="B59" s="4" t="s">
        <v>81</v>
      </c>
      <c r="C59" s="3">
        <v>92</v>
      </c>
      <c r="D59" s="3">
        <v>80</v>
      </c>
      <c r="E59" s="3">
        <v>88</v>
      </c>
      <c r="F59" s="3">
        <v>84</v>
      </c>
      <c r="G59" s="3">
        <v>96</v>
      </c>
      <c r="H59" s="3">
        <v>440</v>
      </c>
      <c r="I59" s="3">
        <v>88</v>
      </c>
    </row>
    <row r="60" spans="1:9" x14ac:dyDescent="0.25">
      <c r="A60" s="3">
        <v>58</v>
      </c>
      <c r="B60" s="4" t="s">
        <v>82</v>
      </c>
      <c r="C60" s="3">
        <v>82</v>
      </c>
      <c r="D60" s="3">
        <v>97</v>
      </c>
      <c r="E60" s="3">
        <v>80</v>
      </c>
      <c r="F60" s="3">
        <v>85</v>
      </c>
      <c r="G60" s="3">
        <v>95</v>
      </c>
      <c r="H60" s="3">
        <v>439</v>
      </c>
      <c r="I60" s="3">
        <v>87.8</v>
      </c>
    </row>
    <row r="61" spans="1:9" x14ac:dyDescent="0.25">
      <c r="A61" s="3">
        <v>59</v>
      </c>
      <c r="B61" s="4" t="s">
        <v>83</v>
      </c>
      <c r="C61" s="3">
        <v>90</v>
      </c>
      <c r="D61" s="3">
        <v>83</v>
      </c>
      <c r="E61" s="3">
        <v>78</v>
      </c>
      <c r="F61" s="3">
        <v>93</v>
      </c>
      <c r="G61" s="3">
        <v>95</v>
      </c>
      <c r="H61" s="3">
        <v>439</v>
      </c>
      <c r="I61" s="3">
        <v>87.8</v>
      </c>
    </row>
    <row r="62" spans="1:9" x14ac:dyDescent="0.25">
      <c r="A62" s="3">
        <v>60</v>
      </c>
      <c r="B62" s="4" t="s">
        <v>84</v>
      </c>
      <c r="C62" s="3">
        <v>86</v>
      </c>
      <c r="D62" s="3">
        <v>87</v>
      </c>
      <c r="E62" s="3">
        <v>77</v>
      </c>
      <c r="F62" s="3">
        <v>91</v>
      </c>
      <c r="G62" s="3">
        <v>95</v>
      </c>
      <c r="H62" s="3">
        <v>436</v>
      </c>
      <c r="I62" s="3">
        <v>87.2</v>
      </c>
    </row>
    <row r="63" spans="1:9" x14ac:dyDescent="0.25">
      <c r="A63" s="3">
        <v>61</v>
      </c>
      <c r="B63" s="4" t="s">
        <v>85</v>
      </c>
      <c r="C63" s="3">
        <v>85</v>
      </c>
      <c r="D63" s="3">
        <v>96</v>
      </c>
      <c r="E63" s="3">
        <v>90</v>
      </c>
      <c r="F63" s="3">
        <v>71</v>
      </c>
      <c r="G63" s="3">
        <v>93</v>
      </c>
      <c r="H63" s="3">
        <v>435</v>
      </c>
      <c r="I63" s="3">
        <v>87</v>
      </c>
    </row>
    <row r="64" spans="1:9" x14ac:dyDescent="0.25">
      <c r="A64" s="3">
        <v>62</v>
      </c>
      <c r="B64" s="4" t="s">
        <v>86</v>
      </c>
      <c r="C64" s="3">
        <v>80</v>
      </c>
      <c r="D64" s="3">
        <v>90</v>
      </c>
      <c r="E64" s="3">
        <v>95</v>
      </c>
      <c r="F64" s="3">
        <v>85</v>
      </c>
      <c r="G64" s="3">
        <v>84</v>
      </c>
      <c r="H64" s="3">
        <v>434</v>
      </c>
      <c r="I64" s="3">
        <v>86.8</v>
      </c>
    </row>
    <row r="65" spans="1:9" x14ac:dyDescent="0.25">
      <c r="A65" s="3">
        <v>63</v>
      </c>
      <c r="B65" s="4" t="s">
        <v>87</v>
      </c>
      <c r="C65" s="3">
        <v>80</v>
      </c>
      <c r="D65" s="3">
        <v>91</v>
      </c>
      <c r="E65" s="3">
        <v>88</v>
      </c>
      <c r="F65" s="3">
        <v>80</v>
      </c>
      <c r="G65" s="3">
        <v>95</v>
      </c>
      <c r="H65" s="3">
        <v>434</v>
      </c>
      <c r="I65" s="3">
        <v>86.8</v>
      </c>
    </row>
    <row r="66" spans="1:9" x14ac:dyDescent="0.25">
      <c r="A66" s="3">
        <v>64</v>
      </c>
      <c r="B66" s="4" t="s">
        <v>88</v>
      </c>
      <c r="C66" s="3">
        <v>93</v>
      </c>
      <c r="D66" s="3">
        <v>94</v>
      </c>
      <c r="E66" s="3">
        <v>82</v>
      </c>
      <c r="F66" s="3">
        <v>82</v>
      </c>
      <c r="G66" s="3">
        <v>83</v>
      </c>
      <c r="H66" s="3">
        <v>434</v>
      </c>
      <c r="I66" s="3">
        <v>86.8</v>
      </c>
    </row>
    <row r="67" spans="1:9" x14ac:dyDescent="0.25">
      <c r="A67" s="3">
        <v>65</v>
      </c>
      <c r="B67" s="4" t="s">
        <v>89</v>
      </c>
      <c r="C67" s="3">
        <v>90</v>
      </c>
      <c r="D67" s="3">
        <v>81</v>
      </c>
      <c r="E67" s="3">
        <v>89</v>
      </c>
      <c r="F67" s="3">
        <v>83</v>
      </c>
      <c r="G67" s="3">
        <v>90</v>
      </c>
      <c r="H67" s="3">
        <v>433</v>
      </c>
      <c r="I67" s="3">
        <v>86.6</v>
      </c>
    </row>
    <row r="68" spans="1:9" x14ac:dyDescent="0.25">
      <c r="A68" s="3">
        <v>66</v>
      </c>
      <c r="B68" s="4" t="s">
        <v>90</v>
      </c>
      <c r="C68" s="3">
        <v>90</v>
      </c>
      <c r="D68" s="3">
        <v>85</v>
      </c>
      <c r="E68" s="3">
        <v>81</v>
      </c>
      <c r="F68" s="3">
        <v>86</v>
      </c>
      <c r="G68" s="3">
        <v>91</v>
      </c>
      <c r="H68" s="3">
        <v>433</v>
      </c>
      <c r="I68" s="3">
        <v>86.6</v>
      </c>
    </row>
    <row r="69" spans="1:9" x14ac:dyDescent="0.25">
      <c r="A69" s="3">
        <v>67</v>
      </c>
      <c r="B69" s="4" t="s">
        <v>91</v>
      </c>
      <c r="C69" s="3">
        <v>86</v>
      </c>
      <c r="D69" s="3">
        <v>85</v>
      </c>
      <c r="E69" s="3">
        <v>75</v>
      </c>
      <c r="F69" s="3">
        <v>94</v>
      </c>
      <c r="G69" s="3">
        <v>92</v>
      </c>
      <c r="H69" s="3">
        <v>432</v>
      </c>
      <c r="I69" s="3">
        <v>86.4</v>
      </c>
    </row>
    <row r="70" spans="1:9" x14ac:dyDescent="0.25">
      <c r="A70" s="3">
        <v>68</v>
      </c>
      <c r="B70" s="4" t="s">
        <v>92</v>
      </c>
      <c r="C70" s="3">
        <v>81</v>
      </c>
      <c r="D70" s="3">
        <v>76</v>
      </c>
      <c r="E70" s="3">
        <v>92</v>
      </c>
      <c r="F70" s="3">
        <v>91</v>
      </c>
      <c r="G70" s="3">
        <v>90</v>
      </c>
      <c r="H70" s="3">
        <v>430</v>
      </c>
      <c r="I70" s="3">
        <v>86</v>
      </c>
    </row>
    <row r="71" spans="1:9" x14ac:dyDescent="0.25">
      <c r="A71" s="3">
        <v>69</v>
      </c>
      <c r="B71" s="4" t="s">
        <v>93</v>
      </c>
      <c r="C71" s="3">
        <v>89</v>
      </c>
      <c r="D71" s="3">
        <v>81</v>
      </c>
      <c r="E71" s="3">
        <v>81</v>
      </c>
      <c r="F71" s="3">
        <v>87</v>
      </c>
      <c r="G71" s="3">
        <v>92</v>
      </c>
      <c r="H71" s="3">
        <v>430</v>
      </c>
      <c r="I71" s="3">
        <v>86</v>
      </c>
    </row>
    <row r="72" spans="1:9" x14ac:dyDescent="0.25">
      <c r="A72" s="3">
        <v>70</v>
      </c>
      <c r="B72" s="4" t="s">
        <v>94</v>
      </c>
      <c r="C72" s="3">
        <v>78</v>
      </c>
      <c r="D72" s="3">
        <v>93</v>
      </c>
      <c r="E72" s="3">
        <v>87</v>
      </c>
      <c r="F72" s="3">
        <v>81</v>
      </c>
      <c r="G72" s="3">
        <v>90</v>
      </c>
      <c r="H72" s="3">
        <v>429</v>
      </c>
      <c r="I72" s="3">
        <v>85.8</v>
      </c>
    </row>
    <row r="73" spans="1:9" x14ac:dyDescent="0.25">
      <c r="A73" s="3">
        <v>71</v>
      </c>
      <c r="B73" s="4" t="s">
        <v>95</v>
      </c>
      <c r="C73" s="3">
        <v>89</v>
      </c>
      <c r="D73" s="3">
        <v>83</v>
      </c>
      <c r="E73" s="3">
        <v>75</v>
      </c>
      <c r="F73" s="3">
        <v>85</v>
      </c>
      <c r="G73" s="3">
        <v>95</v>
      </c>
      <c r="H73" s="3">
        <v>427</v>
      </c>
      <c r="I73" s="3">
        <v>85.4</v>
      </c>
    </row>
    <row r="74" spans="1:9" x14ac:dyDescent="0.25">
      <c r="A74" s="3">
        <v>72</v>
      </c>
      <c r="B74" s="4" t="s">
        <v>96</v>
      </c>
      <c r="C74" s="3">
        <v>83</v>
      </c>
      <c r="D74" s="3">
        <v>90</v>
      </c>
      <c r="E74" s="3">
        <v>87</v>
      </c>
      <c r="F74" s="3">
        <v>81</v>
      </c>
      <c r="G74" s="3">
        <v>86</v>
      </c>
      <c r="H74" s="3">
        <v>427</v>
      </c>
      <c r="I74" s="3">
        <v>85.4</v>
      </c>
    </row>
    <row r="75" spans="1:9" x14ac:dyDescent="0.25">
      <c r="A75" s="3">
        <v>73</v>
      </c>
      <c r="B75" s="4" t="s">
        <v>97</v>
      </c>
      <c r="C75" s="3">
        <v>82</v>
      </c>
      <c r="D75" s="3">
        <v>91</v>
      </c>
      <c r="E75" s="3">
        <v>80</v>
      </c>
      <c r="F75" s="3">
        <v>78</v>
      </c>
      <c r="G75" s="3">
        <v>95</v>
      </c>
      <c r="H75" s="3">
        <v>426</v>
      </c>
      <c r="I75" s="3">
        <v>85.2</v>
      </c>
    </row>
    <row r="76" spans="1:9" x14ac:dyDescent="0.25">
      <c r="A76" s="3">
        <v>74</v>
      </c>
      <c r="B76" s="4" t="s">
        <v>98</v>
      </c>
      <c r="C76" s="3">
        <v>89</v>
      </c>
      <c r="D76" s="3">
        <v>87</v>
      </c>
      <c r="E76" s="3">
        <v>80</v>
      </c>
      <c r="F76" s="3">
        <v>75</v>
      </c>
      <c r="G76" s="3">
        <v>95</v>
      </c>
      <c r="H76" s="3">
        <v>426</v>
      </c>
      <c r="I76" s="3">
        <v>85.2</v>
      </c>
    </row>
    <row r="77" spans="1:9" x14ac:dyDescent="0.25">
      <c r="A77" s="3">
        <v>75</v>
      </c>
      <c r="B77" s="4" t="s">
        <v>99</v>
      </c>
      <c r="C77" s="3">
        <v>90</v>
      </c>
      <c r="D77" s="3">
        <v>93</v>
      </c>
      <c r="E77" s="3">
        <v>78</v>
      </c>
      <c r="F77" s="3">
        <v>81</v>
      </c>
      <c r="G77" s="3">
        <v>84</v>
      </c>
      <c r="H77" s="3">
        <v>426</v>
      </c>
      <c r="I77" s="3">
        <v>85.2</v>
      </c>
    </row>
    <row r="78" spans="1:9" x14ac:dyDescent="0.25">
      <c r="A78" s="3">
        <v>76</v>
      </c>
      <c r="B78" s="4" t="s">
        <v>100</v>
      </c>
      <c r="C78" s="3">
        <v>86</v>
      </c>
      <c r="D78" s="3">
        <v>83</v>
      </c>
      <c r="E78" s="3">
        <v>88</v>
      </c>
      <c r="F78" s="3">
        <v>84</v>
      </c>
      <c r="G78" s="3">
        <v>84</v>
      </c>
      <c r="H78" s="3">
        <v>425</v>
      </c>
      <c r="I78" s="3">
        <v>85</v>
      </c>
    </row>
    <row r="79" spans="1:9" x14ac:dyDescent="0.25">
      <c r="A79" s="3">
        <v>77</v>
      </c>
      <c r="B79" s="4" t="s">
        <v>101</v>
      </c>
      <c r="C79" s="3">
        <v>84</v>
      </c>
      <c r="D79" s="3">
        <v>92</v>
      </c>
      <c r="E79" s="3">
        <v>89</v>
      </c>
      <c r="F79" s="3">
        <v>76</v>
      </c>
      <c r="G79" s="3">
        <v>81</v>
      </c>
      <c r="H79" s="3">
        <v>422</v>
      </c>
      <c r="I79" s="3">
        <v>84.4</v>
      </c>
    </row>
    <row r="80" spans="1:9" x14ac:dyDescent="0.25">
      <c r="A80" s="3">
        <v>78</v>
      </c>
      <c r="B80" s="4" t="s">
        <v>102</v>
      </c>
      <c r="C80" s="3">
        <v>90</v>
      </c>
      <c r="D80" s="3">
        <v>92</v>
      </c>
      <c r="E80" s="3">
        <v>82</v>
      </c>
      <c r="F80" s="3">
        <v>63</v>
      </c>
      <c r="G80" s="3">
        <v>94</v>
      </c>
      <c r="H80" s="3">
        <v>421</v>
      </c>
      <c r="I80" s="3">
        <v>84.2</v>
      </c>
    </row>
    <row r="81" spans="1:9" x14ac:dyDescent="0.25">
      <c r="A81" s="3">
        <v>79</v>
      </c>
      <c r="B81" s="4" t="s">
        <v>103</v>
      </c>
      <c r="C81" s="3">
        <v>85</v>
      </c>
      <c r="D81" s="3">
        <v>92</v>
      </c>
      <c r="E81" s="3">
        <v>78</v>
      </c>
      <c r="F81" s="3">
        <v>74</v>
      </c>
      <c r="G81" s="3">
        <v>91</v>
      </c>
      <c r="H81" s="3">
        <v>420</v>
      </c>
      <c r="I81" s="3">
        <v>84</v>
      </c>
    </row>
    <row r="82" spans="1:9" x14ac:dyDescent="0.25">
      <c r="A82" s="3">
        <v>80</v>
      </c>
      <c r="B82" s="4" t="s">
        <v>104</v>
      </c>
      <c r="C82" s="3">
        <v>83</v>
      </c>
      <c r="D82" s="3">
        <v>88</v>
      </c>
      <c r="E82" s="3">
        <v>74</v>
      </c>
      <c r="F82" s="3">
        <v>79</v>
      </c>
      <c r="G82" s="3">
        <v>95</v>
      </c>
      <c r="H82" s="3">
        <v>419</v>
      </c>
      <c r="I82" s="3">
        <v>83.8</v>
      </c>
    </row>
    <row r="83" spans="1:9" x14ac:dyDescent="0.25">
      <c r="A83" s="3">
        <v>81</v>
      </c>
      <c r="B83" s="4" t="s">
        <v>105</v>
      </c>
      <c r="C83" s="3">
        <v>85</v>
      </c>
      <c r="D83" s="3">
        <v>92</v>
      </c>
      <c r="E83" s="3">
        <v>71</v>
      </c>
      <c r="F83" s="3">
        <v>82</v>
      </c>
      <c r="G83" s="3">
        <v>89</v>
      </c>
      <c r="H83" s="3">
        <v>419</v>
      </c>
      <c r="I83" s="3">
        <v>83.8</v>
      </c>
    </row>
    <row r="84" spans="1:9" x14ac:dyDescent="0.25">
      <c r="A84" s="3">
        <v>82</v>
      </c>
      <c r="B84" s="4" t="s">
        <v>106</v>
      </c>
      <c r="C84" s="3">
        <v>88</v>
      </c>
      <c r="D84" s="3">
        <v>94</v>
      </c>
      <c r="E84" s="3">
        <v>77</v>
      </c>
      <c r="F84" s="3">
        <v>81</v>
      </c>
      <c r="G84" s="3">
        <v>77</v>
      </c>
      <c r="H84" s="3">
        <v>417</v>
      </c>
      <c r="I84" s="3">
        <v>83.4</v>
      </c>
    </row>
    <row r="85" spans="1:9" x14ac:dyDescent="0.25">
      <c r="A85" s="3">
        <v>83</v>
      </c>
      <c r="B85" s="4" t="s">
        <v>107</v>
      </c>
      <c r="C85" s="3">
        <v>87</v>
      </c>
      <c r="D85" s="3">
        <v>79</v>
      </c>
      <c r="E85" s="3">
        <v>77</v>
      </c>
      <c r="F85" s="3">
        <v>80</v>
      </c>
      <c r="G85" s="3">
        <v>93</v>
      </c>
      <c r="H85" s="3">
        <v>416</v>
      </c>
      <c r="I85" s="3">
        <v>83.2</v>
      </c>
    </row>
    <row r="86" spans="1:9" x14ac:dyDescent="0.25">
      <c r="A86" s="3">
        <v>84</v>
      </c>
      <c r="B86" s="4" t="s">
        <v>108</v>
      </c>
      <c r="C86" s="3">
        <v>90</v>
      </c>
      <c r="D86" s="3">
        <v>92</v>
      </c>
      <c r="E86" s="3">
        <v>66</v>
      </c>
      <c r="F86" s="3">
        <v>73</v>
      </c>
      <c r="G86" s="3">
        <v>95</v>
      </c>
      <c r="H86" s="3">
        <v>416</v>
      </c>
      <c r="I86" s="3">
        <v>83.2</v>
      </c>
    </row>
    <row r="87" spans="1:9" x14ac:dyDescent="0.25">
      <c r="A87" s="3">
        <v>85</v>
      </c>
      <c r="B87" s="4" t="s">
        <v>109</v>
      </c>
      <c r="C87" s="3">
        <v>73</v>
      </c>
      <c r="D87" s="3">
        <v>91</v>
      </c>
      <c r="E87" s="3">
        <v>79</v>
      </c>
      <c r="F87" s="3">
        <v>84</v>
      </c>
      <c r="G87" s="3">
        <v>88</v>
      </c>
      <c r="H87" s="3">
        <v>415</v>
      </c>
      <c r="I87" s="3">
        <v>83</v>
      </c>
    </row>
    <row r="88" spans="1:9" x14ac:dyDescent="0.25">
      <c r="A88" s="3">
        <v>86</v>
      </c>
      <c r="B88" s="4" t="s">
        <v>110</v>
      </c>
      <c r="C88" s="3">
        <v>91</v>
      </c>
      <c r="D88" s="3">
        <v>85</v>
      </c>
      <c r="E88" s="3">
        <v>72</v>
      </c>
      <c r="F88" s="3">
        <v>82</v>
      </c>
      <c r="G88" s="3">
        <v>84</v>
      </c>
      <c r="H88" s="3">
        <v>414</v>
      </c>
      <c r="I88" s="3">
        <v>82.8</v>
      </c>
    </row>
    <row r="89" spans="1:9" x14ac:dyDescent="0.25">
      <c r="A89" s="3">
        <v>87</v>
      </c>
      <c r="B89" s="4" t="s">
        <v>111</v>
      </c>
      <c r="C89" s="3">
        <v>92</v>
      </c>
      <c r="D89" s="3">
        <v>73</v>
      </c>
      <c r="E89" s="3">
        <v>78</v>
      </c>
      <c r="F89" s="3">
        <v>76</v>
      </c>
      <c r="G89" s="3">
        <v>95</v>
      </c>
      <c r="H89" s="3">
        <v>414</v>
      </c>
      <c r="I89" s="3">
        <v>82.8</v>
      </c>
    </row>
    <row r="90" spans="1:9" x14ac:dyDescent="0.25">
      <c r="A90" s="3">
        <v>88</v>
      </c>
      <c r="B90" s="4" t="s">
        <v>112</v>
      </c>
      <c r="C90" s="3">
        <v>86</v>
      </c>
      <c r="D90" s="3">
        <v>78</v>
      </c>
      <c r="E90" s="3">
        <v>68</v>
      </c>
      <c r="F90" s="3">
        <v>89</v>
      </c>
      <c r="G90" s="3">
        <v>92</v>
      </c>
      <c r="H90" s="3">
        <v>413</v>
      </c>
      <c r="I90" s="3">
        <v>82.6</v>
      </c>
    </row>
    <row r="91" spans="1:9" x14ac:dyDescent="0.25">
      <c r="A91" s="3">
        <v>89</v>
      </c>
      <c r="B91" s="4" t="s">
        <v>113</v>
      </c>
      <c r="C91" s="3">
        <v>81</v>
      </c>
      <c r="D91" s="3">
        <v>97</v>
      </c>
      <c r="E91" s="3">
        <v>76</v>
      </c>
      <c r="F91" s="3">
        <v>69</v>
      </c>
      <c r="G91" s="3">
        <v>90</v>
      </c>
      <c r="H91" s="3">
        <v>413</v>
      </c>
      <c r="I91" s="3">
        <v>82.6</v>
      </c>
    </row>
    <row r="92" spans="1:9" x14ac:dyDescent="0.25">
      <c r="A92" s="3">
        <v>90</v>
      </c>
      <c r="B92" s="4" t="s">
        <v>114</v>
      </c>
      <c r="C92" s="3">
        <v>80</v>
      </c>
      <c r="D92" s="3">
        <v>89</v>
      </c>
      <c r="E92" s="3">
        <v>82</v>
      </c>
      <c r="F92" s="3">
        <v>78</v>
      </c>
      <c r="G92" s="3">
        <v>82</v>
      </c>
      <c r="H92" s="3">
        <v>411</v>
      </c>
      <c r="I92" s="3">
        <v>82.2</v>
      </c>
    </row>
    <row r="93" spans="1:9" x14ac:dyDescent="0.25">
      <c r="A93" s="3">
        <v>91</v>
      </c>
      <c r="B93" s="4" t="s">
        <v>115</v>
      </c>
      <c r="C93" s="3">
        <v>83</v>
      </c>
      <c r="D93" s="3">
        <v>84</v>
      </c>
      <c r="E93" s="3">
        <v>72</v>
      </c>
      <c r="F93" s="3">
        <v>76</v>
      </c>
      <c r="G93" s="3">
        <v>95</v>
      </c>
      <c r="H93" s="3">
        <v>410</v>
      </c>
      <c r="I93" s="3">
        <v>82</v>
      </c>
    </row>
    <row r="94" spans="1:9" x14ac:dyDescent="0.25">
      <c r="A94" s="3">
        <v>92</v>
      </c>
      <c r="B94" s="4" t="s">
        <v>116</v>
      </c>
      <c r="C94" s="3">
        <v>81</v>
      </c>
      <c r="D94" s="3">
        <v>84</v>
      </c>
      <c r="E94" s="3">
        <v>84</v>
      </c>
      <c r="F94" s="3">
        <v>84</v>
      </c>
      <c r="G94" s="3">
        <v>76</v>
      </c>
      <c r="H94" s="3">
        <v>409</v>
      </c>
      <c r="I94" s="3">
        <v>81.8</v>
      </c>
    </row>
    <row r="95" spans="1:9" x14ac:dyDescent="0.25">
      <c r="A95" s="3">
        <v>93</v>
      </c>
      <c r="B95" s="4" t="s">
        <v>117</v>
      </c>
      <c r="C95" s="3">
        <v>84</v>
      </c>
      <c r="D95" s="3">
        <v>92</v>
      </c>
      <c r="E95" s="3">
        <v>74</v>
      </c>
      <c r="F95" s="3">
        <v>77</v>
      </c>
      <c r="G95" s="3">
        <v>82</v>
      </c>
      <c r="H95" s="3">
        <v>409</v>
      </c>
      <c r="I95" s="3">
        <v>81.8</v>
      </c>
    </row>
    <row r="96" spans="1:9" x14ac:dyDescent="0.25">
      <c r="A96" s="3">
        <v>94</v>
      </c>
      <c r="B96" s="4" t="s">
        <v>118</v>
      </c>
      <c r="C96" s="3">
        <v>84</v>
      </c>
      <c r="D96" s="3">
        <v>84</v>
      </c>
      <c r="E96" s="3">
        <v>67</v>
      </c>
      <c r="F96" s="3">
        <v>78</v>
      </c>
      <c r="G96" s="3">
        <v>92</v>
      </c>
      <c r="H96" s="3">
        <v>405</v>
      </c>
      <c r="I96" s="3">
        <v>81</v>
      </c>
    </row>
    <row r="97" spans="1:9" x14ac:dyDescent="0.25">
      <c r="A97" s="3">
        <v>95</v>
      </c>
      <c r="B97" s="4" t="s">
        <v>119</v>
      </c>
      <c r="C97" s="3">
        <v>80</v>
      </c>
      <c r="D97" s="3">
        <v>90</v>
      </c>
      <c r="E97" s="3">
        <v>71</v>
      </c>
      <c r="F97" s="3">
        <v>75</v>
      </c>
      <c r="G97" s="3">
        <v>87</v>
      </c>
      <c r="H97" s="3">
        <v>403</v>
      </c>
      <c r="I97" s="3">
        <v>80.599999999999994</v>
      </c>
    </row>
    <row r="98" spans="1:9" x14ac:dyDescent="0.25">
      <c r="A98" s="3">
        <v>96</v>
      </c>
      <c r="B98" s="4" t="s">
        <v>120</v>
      </c>
      <c r="C98" s="3">
        <v>89</v>
      </c>
      <c r="D98" s="3">
        <v>84</v>
      </c>
      <c r="E98" s="3">
        <v>57</v>
      </c>
      <c r="F98" s="3">
        <v>83</v>
      </c>
      <c r="G98" s="3">
        <v>86</v>
      </c>
      <c r="H98" s="3">
        <v>399</v>
      </c>
      <c r="I98" s="3">
        <v>79.8</v>
      </c>
    </row>
    <row r="99" spans="1:9" x14ac:dyDescent="0.25">
      <c r="A99" s="3">
        <v>97</v>
      </c>
      <c r="B99" s="4" t="s">
        <v>121</v>
      </c>
      <c r="C99" s="3">
        <v>87</v>
      </c>
      <c r="D99" s="3">
        <v>94</v>
      </c>
      <c r="E99" s="3">
        <v>63</v>
      </c>
      <c r="F99" s="3">
        <v>63</v>
      </c>
      <c r="G99" s="3">
        <v>91</v>
      </c>
      <c r="H99" s="3">
        <v>398</v>
      </c>
      <c r="I99" s="3">
        <v>79.599999999999994</v>
      </c>
    </row>
    <row r="100" spans="1:9" x14ac:dyDescent="0.25">
      <c r="A100" s="3">
        <v>98</v>
      </c>
      <c r="B100" s="4" t="s">
        <v>122</v>
      </c>
      <c r="C100" s="3">
        <v>73</v>
      </c>
      <c r="D100" s="3">
        <v>81</v>
      </c>
      <c r="E100" s="3">
        <v>79</v>
      </c>
      <c r="F100" s="3">
        <v>78</v>
      </c>
      <c r="G100" s="3">
        <v>86</v>
      </c>
      <c r="H100" s="3">
        <v>397</v>
      </c>
      <c r="I100" s="3">
        <v>79.400000000000006</v>
      </c>
    </row>
    <row r="101" spans="1:9" x14ac:dyDescent="0.25">
      <c r="A101" s="3">
        <v>99</v>
      </c>
      <c r="B101" s="4" t="s">
        <v>123</v>
      </c>
      <c r="C101" s="3">
        <v>87</v>
      </c>
      <c r="D101" s="3">
        <v>85</v>
      </c>
      <c r="E101" s="3">
        <v>77</v>
      </c>
      <c r="F101" s="3">
        <v>67</v>
      </c>
      <c r="G101" s="3">
        <v>79</v>
      </c>
      <c r="H101" s="3">
        <v>395</v>
      </c>
      <c r="I101" s="3">
        <v>79</v>
      </c>
    </row>
    <row r="102" spans="1:9" x14ac:dyDescent="0.25">
      <c r="A102" s="3">
        <v>100</v>
      </c>
      <c r="B102" s="4" t="s">
        <v>124</v>
      </c>
      <c r="C102" s="3">
        <v>86</v>
      </c>
      <c r="D102" s="3">
        <v>78</v>
      </c>
      <c r="E102" s="3">
        <v>64</v>
      </c>
      <c r="F102" s="3">
        <v>77</v>
      </c>
      <c r="G102" s="3">
        <v>88</v>
      </c>
      <c r="H102" s="3">
        <v>393</v>
      </c>
      <c r="I102" s="3">
        <v>78.599999999999994</v>
      </c>
    </row>
    <row r="103" spans="1:9" x14ac:dyDescent="0.25">
      <c r="A103" s="3">
        <v>101</v>
      </c>
      <c r="B103" s="4" t="s">
        <v>125</v>
      </c>
      <c r="C103" s="3">
        <v>82</v>
      </c>
      <c r="D103" s="3">
        <v>81</v>
      </c>
      <c r="E103" s="3">
        <v>82</v>
      </c>
      <c r="F103" s="3">
        <v>70</v>
      </c>
      <c r="G103" s="3">
        <v>76</v>
      </c>
      <c r="H103" s="3">
        <v>391</v>
      </c>
      <c r="I103" s="3">
        <v>78.2</v>
      </c>
    </row>
    <row r="104" spans="1:9" x14ac:dyDescent="0.25">
      <c r="A104" s="3">
        <v>102</v>
      </c>
      <c r="B104" s="4" t="s">
        <v>126</v>
      </c>
      <c r="C104" s="3">
        <v>75</v>
      </c>
      <c r="D104" s="3">
        <v>92</v>
      </c>
      <c r="E104" s="3">
        <v>59</v>
      </c>
      <c r="F104" s="3">
        <v>69</v>
      </c>
      <c r="G104" s="3">
        <v>94</v>
      </c>
      <c r="H104" s="3">
        <v>389</v>
      </c>
      <c r="I104" s="3">
        <v>77.8</v>
      </c>
    </row>
    <row r="105" spans="1:9" x14ac:dyDescent="0.25">
      <c r="A105" s="3">
        <v>103</v>
      </c>
      <c r="B105" s="4" t="s">
        <v>127</v>
      </c>
      <c r="C105" s="3">
        <v>81</v>
      </c>
      <c r="D105" s="3">
        <v>79</v>
      </c>
      <c r="E105" s="3">
        <v>77</v>
      </c>
      <c r="F105" s="3">
        <v>76</v>
      </c>
      <c r="G105" s="3">
        <v>75</v>
      </c>
      <c r="H105" s="3">
        <v>388</v>
      </c>
      <c r="I105" s="3">
        <v>77.599999999999994</v>
      </c>
    </row>
    <row r="106" spans="1:9" x14ac:dyDescent="0.25">
      <c r="A106" s="3">
        <v>104</v>
      </c>
      <c r="B106" s="4" t="s">
        <v>128</v>
      </c>
      <c r="C106" s="3">
        <v>81</v>
      </c>
      <c r="D106" s="3">
        <v>94</v>
      </c>
      <c r="E106" s="3">
        <v>60</v>
      </c>
      <c r="F106" s="3">
        <v>63</v>
      </c>
      <c r="G106" s="3">
        <v>89</v>
      </c>
      <c r="H106" s="3">
        <v>387</v>
      </c>
      <c r="I106" s="3">
        <v>77.400000000000006</v>
      </c>
    </row>
    <row r="107" spans="1:9" x14ac:dyDescent="0.25">
      <c r="A107" s="3">
        <v>105</v>
      </c>
      <c r="B107" s="4" t="s">
        <v>129</v>
      </c>
      <c r="C107" s="3">
        <v>81</v>
      </c>
      <c r="D107" s="3">
        <v>92</v>
      </c>
      <c r="E107" s="3">
        <v>60</v>
      </c>
      <c r="F107" s="3">
        <v>73</v>
      </c>
      <c r="G107" s="3">
        <v>74</v>
      </c>
      <c r="H107" s="3">
        <v>380</v>
      </c>
      <c r="I107" s="3">
        <v>76</v>
      </c>
    </row>
    <row r="108" spans="1:9" x14ac:dyDescent="0.25">
      <c r="A108" s="3">
        <v>106</v>
      </c>
      <c r="B108" s="4" t="s">
        <v>130</v>
      </c>
      <c r="C108" s="3">
        <v>83</v>
      </c>
      <c r="D108" s="3">
        <v>88</v>
      </c>
      <c r="E108" s="3">
        <v>64</v>
      </c>
      <c r="F108" s="3">
        <v>54</v>
      </c>
      <c r="G108" s="3">
        <v>90</v>
      </c>
      <c r="H108" s="3">
        <v>379</v>
      </c>
      <c r="I108" s="3">
        <v>75.8</v>
      </c>
    </row>
    <row r="109" spans="1:9" x14ac:dyDescent="0.25">
      <c r="A109" s="3">
        <v>107</v>
      </c>
      <c r="B109" s="4" t="s">
        <v>131</v>
      </c>
      <c r="C109" s="3">
        <v>80</v>
      </c>
      <c r="D109" s="3">
        <v>89</v>
      </c>
      <c r="E109" s="3">
        <v>61</v>
      </c>
      <c r="F109" s="3">
        <v>72</v>
      </c>
      <c r="G109" s="3">
        <v>76</v>
      </c>
      <c r="H109" s="3">
        <v>378</v>
      </c>
      <c r="I109" s="3">
        <v>75.599999999999994</v>
      </c>
    </row>
    <row r="110" spans="1:9" x14ac:dyDescent="0.25">
      <c r="A110" s="3">
        <v>108</v>
      </c>
      <c r="B110" s="4" t="s">
        <v>132</v>
      </c>
      <c r="C110" s="3">
        <v>79</v>
      </c>
      <c r="D110" s="3">
        <v>91</v>
      </c>
      <c r="E110" s="3">
        <v>83</v>
      </c>
      <c r="F110" s="3">
        <v>68</v>
      </c>
      <c r="G110" s="3">
        <v>56</v>
      </c>
      <c r="H110" s="3">
        <v>377</v>
      </c>
      <c r="I110" s="3">
        <v>75.400000000000006</v>
      </c>
    </row>
    <row r="111" spans="1:9" x14ac:dyDescent="0.25">
      <c r="A111" s="3">
        <v>109</v>
      </c>
      <c r="B111" s="4" t="s">
        <v>133</v>
      </c>
      <c r="C111" s="3">
        <v>84</v>
      </c>
      <c r="D111" s="3">
        <v>78</v>
      </c>
      <c r="E111" s="3">
        <v>46</v>
      </c>
      <c r="F111" s="3">
        <v>81</v>
      </c>
      <c r="G111" s="3">
        <v>88</v>
      </c>
      <c r="H111" s="3">
        <v>377</v>
      </c>
      <c r="I111" s="3">
        <v>75.400000000000006</v>
      </c>
    </row>
    <row r="112" spans="1:9" x14ac:dyDescent="0.25">
      <c r="A112" s="3">
        <v>110</v>
      </c>
      <c r="B112" s="4" t="s">
        <v>134</v>
      </c>
      <c r="C112" s="3">
        <v>77</v>
      </c>
      <c r="D112" s="3">
        <v>91</v>
      </c>
      <c r="E112" s="3">
        <v>54</v>
      </c>
      <c r="F112" s="3">
        <v>64</v>
      </c>
      <c r="G112" s="3">
        <v>88</v>
      </c>
      <c r="H112" s="3">
        <v>374</v>
      </c>
      <c r="I112" s="3">
        <v>74.8</v>
      </c>
    </row>
    <row r="113" spans="1:9" x14ac:dyDescent="0.25">
      <c r="A113" s="3">
        <v>111</v>
      </c>
      <c r="B113" s="4" t="s">
        <v>135</v>
      </c>
      <c r="C113" s="3">
        <v>71</v>
      </c>
      <c r="D113" s="3">
        <v>76</v>
      </c>
      <c r="E113" s="3">
        <v>68</v>
      </c>
      <c r="F113" s="3">
        <v>66</v>
      </c>
      <c r="G113" s="3">
        <v>92</v>
      </c>
      <c r="H113" s="3">
        <v>373</v>
      </c>
      <c r="I113" s="3">
        <v>74.599999999999994</v>
      </c>
    </row>
    <row r="114" spans="1:9" x14ac:dyDescent="0.25">
      <c r="A114" s="3">
        <v>112</v>
      </c>
      <c r="B114" s="4" t="s">
        <v>136</v>
      </c>
      <c r="C114" s="3">
        <v>70</v>
      </c>
      <c r="D114" s="3">
        <v>93</v>
      </c>
      <c r="E114" s="3">
        <v>48</v>
      </c>
      <c r="F114" s="3">
        <v>67</v>
      </c>
      <c r="G114" s="3">
        <v>94</v>
      </c>
      <c r="H114" s="3">
        <v>372</v>
      </c>
      <c r="I114" s="3">
        <v>74.400000000000006</v>
      </c>
    </row>
    <row r="115" spans="1:9" x14ac:dyDescent="0.25">
      <c r="A115" s="3">
        <v>113</v>
      </c>
      <c r="B115" s="4" t="s">
        <v>137</v>
      </c>
      <c r="C115" s="3">
        <v>81</v>
      </c>
      <c r="D115" s="3">
        <v>85</v>
      </c>
      <c r="E115" s="3">
        <v>77</v>
      </c>
      <c r="F115" s="3">
        <v>55</v>
      </c>
      <c r="G115" s="3">
        <v>68</v>
      </c>
      <c r="H115" s="3">
        <v>366</v>
      </c>
      <c r="I115" s="3">
        <v>73.2</v>
      </c>
    </row>
    <row r="116" spans="1:9" x14ac:dyDescent="0.25">
      <c r="A116" s="3">
        <v>114</v>
      </c>
      <c r="B116" s="4" t="s">
        <v>138</v>
      </c>
      <c r="C116" s="3">
        <v>79</v>
      </c>
      <c r="D116" s="3">
        <v>72</v>
      </c>
      <c r="E116" s="3">
        <v>75</v>
      </c>
      <c r="F116" s="3">
        <v>64</v>
      </c>
      <c r="G116" s="3">
        <v>76</v>
      </c>
      <c r="H116" s="3">
        <v>366</v>
      </c>
      <c r="I116" s="3">
        <v>73.2</v>
      </c>
    </row>
    <row r="117" spans="1:9" x14ac:dyDescent="0.25">
      <c r="A117" s="3">
        <v>115</v>
      </c>
      <c r="B117" s="4" t="s">
        <v>139</v>
      </c>
      <c r="C117" s="3">
        <v>85</v>
      </c>
      <c r="D117" s="3">
        <v>82</v>
      </c>
      <c r="E117" s="3">
        <v>59</v>
      </c>
      <c r="F117" s="3">
        <v>51</v>
      </c>
      <c r="G117" s="3">
        <v>87</v>
      </c>
      <c r="H117" s="3">
        <v>364</v>
      </c>
      <c r="I117" s="3">
        <v>72.8</v>
      </c>
    </row>
    <row r="118" spans="1:9" x14ac:dyDescent="0.25">
      <c r="A118" s="3">
        <v>116</v>
      </c>
      <c r="B118" s="4" t="s">
        <v>140</v>
      </c>
      <c r="C118" s="3">
        <v>81</v>
      </c>
      <c r="D118" s="3">
        <v>84</v>
      </c>
      <c r="E118" s="3">
        <v>58</v>
      </c>
      <c r="F118" s="3">
        <v>56</v>
      </c>
      <c r="G118" s="3">
        <v>83</v>
      </c>
      <c r="H118" s="3">
        <v>362</v>
      </c>
      <c r="I118" s="3">
        <v>72.400000000000006</v>
      </c>
    </row>
    <row r="119" spans="1:9" x14ac:dyDescent="0.25">
      <c r="A119" s="3">
        <v>117</v>
      </c>
      <c r="B119" s="4" t="s">
        <v>141</v>
      </c>
      <c r="C119" s="3">
        <v>71</v>
      </c>
      <c r="D119" s="3">
        <v>87</v>
      </c>
      <c r="E119" s="3">
        <v>56</v>
      </c>
      <c r="F119" s="3">
        <v>71</v>
      </c>
      <c r="G119" s="3">
        <v>76</v>
      </c>
      <c r="H119" s="3">
        <v>361</v>
      </c>
      <c r="I119" s="3">
        <v>72.2</v>
      </c>
    </row>
    <row r="120" spans="1:9" x14ac:dyDescent="0.25">
      <c r="A120" s="3">
        <v>118</v>
      </c>
      <c r="B120" s="4" t="s">
        <v>142</v>
      </c>
      <c r="C120" s="3">
        <v>84</v>
      </c>
      <c r="D120" s="3">
        <v>83</v>
      </c>
      <c r="E120" s="3">
        <v>55</v>
      </c>
      <c r="F120" s="3">
        <v>72</v>
      </c>
      <c r="G120" s="3">
        <v>65</v>
      </c>
      <c r="H120" s="3">
        <v>359</v>
      </c>
      <c r="I120" s="3">
        <v>71.8</v>
      </c>
    </row>
    <row r="121" spans="1:9" x14ac:dyDescent="0.25">
      <c r="A121" s="3">
        <v>119</v>
      </c>
      <c r="B121" s="4" t="s">
        <v>143</v>
      </c>
      <c r="C121" s="3">
        <v>75</v>
      </c>
      <c r="D121" s="3">
        <v>75</v>
      </c>
      <c r="E121" s="3">
        <v>91</v>
      </c>
      <c r="F121" s="3">
        <v>62</v>
      </c>
      <c r="G121" s="3">
        <v>56</v>
      </c>
      <c r="H121" s="3">
        <v>359</v>
      </c>
      <c r="I121" s="3">
        <v>71.8</v>
      </c>
    </row>
    <row r="122" spans="1:9" x14ac:dyDescent="0.25">
      <c r="A122" s="3">
        <v>120</v>
      </c>
      <c r="B122" s="4" t="s">
        <v>144</v>
      </c>
      <c r="C122" s="3">
        <v>80</v>
      </c>
      <c r="D122" s="3">
        <v>81</v>
      </c>
      <c r="E122" s="3">
        <v>51</v>
      </c>
      <c r="F122" s="3">
        <v>61</v>
      </c>
      <c r="G122" s="3">
        <v>82</v>
      </c>
      <c r="H122" s="3">
        <v>355</v>
      </c>
      <c r="I122" s="3">
        <v>71</v>
      </c>
    </row>
    <row r="123" spans="1:9" x14ac:dyDescent="0.25">
      <c r="A123" s="3">
        <v>121</v>
      </c>
      <c r="B123" s="4" t="s">
        <v>145</v>
      </c>
      <c r="C123" s="3">
        <v>75</v>
      </c>
      <c r="D123" s="3">
        <v>78</v>
      </c>
      <c r="E123" s="3">
        <v>58</v>
      </c>
      <c r="F123" s="3">
        <v>74</v>
      </c>
      <c r="G123" s="3">
        <v>66</v>
      </c>
      <c r="H123" s="3">
        <v>351</v>
      </c>
      <c r="I123" s="3">
        <v>70.2</v>
      </c>
    </row>
    <row r="124" spans="1:9" x14ac:dyDescent="0.25">
      <c r="A124" s="3">
        <v>122</v>
      </c>
      <c r="B124" s="4" t="s">
        <v>146</v>
      </c>
      <c r="C124" s="3">
        <v>69</v>
      </c>
      <c r="D124" s="3">
        <v>67</v>
      </c>
      <c r="E124" s="3">
        <v>62</v>
      </c>
      <c r="F124" s="3">
        <v>75</v>
      </c>
      <c r="G124" s="3">
        <v>77</v>
      </c>
      <c r="H124" s="3">
        <v>350</v>
      </c>
      <c r="I124" s="3">
        <v>70</v>
      </c>
    </row>
    <row r="125" spans="1:9" x14ac:dyDescent="0.25">
      <c r="A125" s="3">
        <v>123</v>
      </c>
      <c r="B125" s="4" t="s">
        <v>147</v>
      </c>
      <c r="C125" s="3">
        <v>75</v>
      </c>
      <c r="D125" s="3">
        <v>84</v>
      </c>
      <c r="E125" s="3">
        <v>53</v>
      </c>
      <c r="F125" s="3">
        <v>58</v>
      </c>
      <c r="G125" s="3">
        <v>79</v>
      </c>
      <c r="H125" s="3">
        <v>349</v>
      </c>
      <c r="I125" s="3">
        <v>69.8</v>
      </c>
    </row>
    <row r="126" spans="1:9" x14ac:dyDescent="0.25">
      <c r="A126" s="3">
        <v>124</v>
      </c>
      <c r="B126" s="4" t="s">
        <v>148</v>
      </c>
      <c r="C126" s="3">
        <v>76</v>
      </c>
      <c r="D126" s="3">
        <v>85</v>
      </c>
      <c r="E126" s="3">
        <v>50</v>
      </c>
      <c r="F126" s="3">
        <v>64</v>
      </c>
      <c r="G126" s="3">
        <v>71</v>
      </c>
      <c r="H126" s="3">
        <v>346</v>
      </c>
      <c r="I126" s="3">
        <v>69.2</v>
      </c>
    </row>
    <row r="127" spans="1:9" x14ac:dyDescent="0.25">
      <c r="A127" s="3">
        <v>125</v>
      </c>
      <c r="B127" s="4" t="s">
        <v>149</v>
      </c>
      <c r="C127" s="3">
        <v>74</v>
      </c>
      <c r="D127" s="3">
        <v>88</v>
      </c>
      <c r="E127" s="3">
        <v>47</v>
      </c>
      <c r="F127" s="3">
        <v>60</v>
      </c>
      <c r="G127" s="3">
        <v>75</v>
      </c>
      <c r="H127" s="3">
        <v>344</v>
      </c>
      <c r="I127" s="3">
        <v>68.8</v>
      </c>
    </row>
    <row r="128" spans="1:9" x14ac:dyDescent="0.25">
      <c r="A128" s="3">
        <v>126</v>
      </c>
      <c r="B128" s="4" t="s">
        <v>150</v>
      </c>
      <c r="C128" s="3">
        <v>79</v>
      </c>
      <c r="D128" s="3">
        <v>78</v>
      </c>
      <c r="E128" s="3">
        <v>63</v>
      </c>
      <c r="F128" s="3">
        <v>52</v>
      </c>
      <c r="G128" s="3">
        <v>68</v>
      </c>
      <c r="H128" s="3">
        <v>340</v>
      </c>
      <c r="I128" s="3">
        <v>68</v>
      </c>
    </row>
    <row r="129" spans="1:9" x14ac:dyDescent="0.25">
      <c r="A129" s="3">
        <v>127</v>
      </c>
      <c r="B129" s="4" t="s">
        <v>151</v>
      </c>
      <c r="C129" s="3">
        <v>81</v>
      </c>
      <c r="D129" s="3">
        <v>68</v>
      </c>
      <c r="E129" s="3">
        <v>48</v>
      </c>
      <c r="F129" s="3">
        <v>55</v>
      </c>
      <c r="G129" s="3">
        <v>78</v>
      </c>
      <c r="H129" s="3">
        <v>330</v>
      </c>
      <c r="I129" s="3">
        <v>66</v>
      </c>
    </row>
    <row r="130" spans="1:9" x14ac:dyDescent="0.25">
      <c r="A130" s="3">
        <v>128</v>
      </c>
      <c r="B130" s="4" t="s">
        <v>152</v>
      </c>
      <c r="C130" s="3">
        <v>79</v>
      </c>
      <c r="D130" s="3">
        <v>73</v>
      </c>
      <c r="E130" s="3">
        <v>47</v>
      </c>
      <c r="F130" s="3">
        <v>63</v>
      </c>
      <c r="G130" s="3">
        <v>68</v>
      </c>
      <c r="H130" s="3">
        <v>330</v>
      </c>
      <c r="I130" s="3">
        <v>66</v>
      </c>
    </row>
    <row r="131" spans="1:9" x14ac:dyDescent="0.25">
      <c r="A131" s="3">
        <v>129</v>
      </c>
      <c r="B131" s="4" t="s">
        <v>153</v>
      </c>
      <c r="C131" s="3">
        <v>79</v>
      </c>
      <c r="D131" s="3">
        <v>85</v>
      </c>
      <c r="E131" s="3">
        <v>51</v>
      </c>
      <c r="F131" s="3">
        <v>45</v>
      </c>
      <c r="G131" s="3">
        <v>66</v>
      </c>
      <c r="H131" s="3">
        <v>326</v>
      </c>
      <c r="I131" s="3">
        <v>65.2</v>
      </c>
    </row>
    <row r="132" spans="1:9" x14ac:dyDescent="0.25">
      <c r="A132" s="3">
        <v>130</v>
      </c>
      <c r="B132" s="4" t="s">
        <v>154</v>
      </c>
      <c r="C132" s="3">
        <v>73</v>
      </c>
      <c r="D132" s="3">
        <v>87</v>
      </c>
      <c r="E132" s="3">
        <v>52</v>
      </c>
      <c r="F132" s="3">
        <v>51</v>
      </c>
      <c r="G132" s="3">
        <v>62</v>
      </c>
      <c r="H132" s="3">
        <v>325</v>
      </c>
      <c r="I132" s="3">
        <v>65</v>
      </c>
    </row>
    <row r="133" spans="1:9" x14ac:dyDescent="0.25">
      <c r="A133" s="3">
        <v>131</v>
      </c>
      <c r="B133" s="4" t="s">
        <v>155</v>
      </c>
      <c r="C133" s="3">
        <v>70</v>
      </c>
      <c r="D133" s="3">
        <v>80</v>
      </c>
      <c r="E133" s="3">
        <v>56</v>
      </c>
      <c r="F133" s="3">
        <v>53</v>
      </c>
      <c r="G133" s="3">
        <v>65</v>
      </c>
      <c r="H133" s="3">
        <v>324</v>
      </c>
      <c r="I133" s="3">
        <v>64.8</v>
      </c>
    </row>
    <row r="134" spans="1:9" x14ac:dyDescent="0.25">
      <c r="A134" s="3">
        <v>132</v>
      </c>
      <c r="B134" s="4" t="s">
        <v>156</v>
      </c>
      <c r="C134" s="3">
        <v>73</v>
      </c>
      <c r="D134" s="3">
        <v>83</v>
      </c>
      <c r="E134" s="3">
        <v>43</v>
      </c>
      <c r="F134" s="3">
        <v>55</v>
      </c>
      <c r="G134" s="3">
        <v>67</v>
      </c>
      <c r="H134" s="3">
        <v>321</v>
      </c>
      <c r="I134" s="3">
        <v>64.2</v>
      </c>
    </row>
    <row r="135" spans="1:9" x14ac:dyDescent="0.25">
      <c r="A135" s="3">
        <v>133</v>
      </c>
      <c r="B135" s="4" t="s">
        <v>157</v>
      </c>
      <c r="C135" s="3">
        <v>72</v>
      </c>
      <c r="D135" s="3">
        <v>79</v>
      </c>
      <c r="E135" s="3">
        <v>45</v>
      </c>
      <c r="F135" s="3">
        <v>51</v>
      </c>
      <c r="G135" s="3">
        <v>62</v>
      </c>
      <c r="H135" s="3">
        <v>309</v>
      </c>
      <c r="I135" s="3">
        <v>61.8</v>
      </c>
    </row>
    <row r="136" spans="1:9" x14ac:dyDescent="0.25">
      <c r="A136" s="3">
        <v>134</v>
      </c>
      <c r="B136" s="4" t="s">
        <v>158</v>
      </c>
      <c r="C136" s="3">
        <v>56</v>
      </c>
      <c r="D136" s="3">
        <v>68</v>
      </c>
      <c r="E136" s="3">
        <v>66</v>
      </c>
      <c r="F136" s="3">
        <v>48</v>
      </c>
      <c r="G136" s="3">
        <v>63</v>
      </c>
      <c r="H136" s="3">
        <v>301</v>
      </c>
      <c r="I136" s="3">
        <v>60.2</v>
      </c>
    </row>
    <row r="137" spans="1:9" x14ac:dyDescent="0.25">
      <c r="A137" s="3">
        <v>135</v>
      </c>
      <c r="B137" s="4" t="s">
        <v>159</v>
      </c>
      <c r="C137" s="3">
        <v>69</v>
      </c>
      <c r="D137" s="3">
        <v>78</v>
      </c>
      <c r="E137" s="3">
        <v>56</v>
      </c>
      <c r="F137" s="3">
        <v>49</v>
      </c>
      <c r="G137" s="3">
        <v>44</v>
      </c>
      <c r="H137" s="3">
        <v>296</v>
      </c>
      <c r="I137" s="3">
        <v>59.2</v>
      </c>
    </row>
    <row r="138" spans="1:9" x14ac:dyDescent="0.25">
      <c r="A138" s="3">
        <v>136</v>
      </c>
      <c r="B138" s="4" t="s">
        <v>160</v>
      </c>
      <c r="C138" s="3">
        <v>76</v>
      </c>
      <c r="D138" s="3">
        <v>75</v>
      </c>
      <c r="E138" s="3">
        <v>41</v>
      </c>
      <c r="F138" s="3">
        <v>48</v>
      </c>
      <c r="G138" s="3">
        <v>51</v>
      </c>
      <c r="H138" s="3">
        <v>291</v>
      </c>
      <c r="I138" s="3">
        <v>58.2</v>
      </c>
    </row>
    <row r="139" spans="1:9" x14ac:dyDescent="0.25">
      <c r="A139" s="3">
        <v>137</v>
      </c>
      <c r="B139" s="4" t="s">
        <v>161</v>
      </c>
      <c r="C139" s="3">
        <v>50</v>
      </c>
      <c r="D139" s="3">
        <v>81</v>
      </c>
      <c r="E139" s="3">
        <v>50</v>
      </c>
      <c r="F139" s="3">
        <v>60</v>
      </c>
      <c r="G139" s="3">
        <v>47</v>
      </c>
      <c r="H139" s="3">
        <v>288</v>
      </c>
      <c r="I139" s="3">
        <v>57.6</v>
      </c>
    </row>
    <row r="140" spans="1:9" x14ac:dyDescent="0.25">
      <c r="A140" s="3">
        <v>138</v>
      </c>
      <c r="B140" s="4" t="s">
        <v>162</v>
      </c>
      <c r="C140" s="3">
        <v>62</v>
      </c>
      <c r="D140" s="3">
        <v>66</v>
      </c>
      <c r="E140" s="3">
        <v>40</v>
      </c>
      <c r="F140" s="3">
        <v>51</v>
      </c>
      <c r="G140" s="3">
        <v>52</v>
      </c>
      <c r="H140" s="3">
        <v>271</v>
      </c>
      <c r="I140" s="3">
        <v>54.2</v>
      </c>
    </row>
    <row r="141" spans="1:9" x14ac:dyDescent="0.25">
      <c r="A141" s="3">
        <v>139</v>
      </c>
      <c r="B141" s="4" t="s">
        <v>163</v>
      </c>
      <c r="C141" s="3">
        <v>68</v>
      </c>
      <c r="D141" s="3">
        <v>68</v>
      </c>
      <c r="E141" s="3">
        <v>45</v>
      </c>
      <c r="F141" s="3">
        <v>36</v>
      </c>
      <c r="G141" s="3">
        <v>51</v>
      </c>
      <c r="H141" s="3">
        <v>268</v>
      </c>
      <c r="I141" s="3">
        <v>53.6</v>
      </c>
    </row>
    <row r="142" spans="1:9" x14ac:dyDescent="0.25">
      <c r="B142" s="2">
        <f>COUNTA(B3:B141)</f>
        <v>139</v>
      </c>
      <c r="C142" s="1">
        <f>MAX(C3:C141)</f>
        <v>96</v>
      </c>
      <c r="D142" s="1">
        <f t="shared" ref="D142:G142" si="0">MAX(D3:D141)</f>
        <v>97</v>
      </c>
      <c r="E142" s="1">
        <f t="shared" si="0"/>
        <v>100</v>
      </c>
      <c r="F142" s="1">
        <f t="shared" si="0"/>
        <v>99</v>
      </c>
      <c r="G142" s="1">
        <f t="shared" si="0"/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Sheet1!_16276_1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2019-05-07T13:22:20Z</dcterms:modified>
</cp:coreProperties>
</file>